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1\Downloads\"/>
    </mc:Choice>
  </mc:AlternateContent>
  <bookViews>
    <workbookView xWindow="0" yWindow="0" windowWidth="20490" windowHeight="7755" activeTab="4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5" l="1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D29" i="5"/>
  <c r="C28" i="5"/>
  <c r="C29" i="5" s="1"/>
  <c r="E29" i="5" l="1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F29" i="5"/>
  <c r="FG29" i="5"/>
  <c r="FH29" i="5"/>
  <c r="FI29" i="5"/>
  <c r="FJ29" i="5"/>
  <c r="FK29" i="5"/>
  <c r="FL29" i="5"/>
  <c r="FM29" i="5"/>
  <c r="FN29" i="5"/>
  <c r="FO29" i="5"/>
  <c r="FP29" i="5"/>
  <c r="FQ29" i="5"/>
  <c r="FR29" i="5"/>
  <c r="FS29" i="5"/>
  <c r="FT29" i="5"/>
  <c r="FU29" i="5"/>
  <c r="FV29" i="5"/>
  <c r="FW29" i="5"/>
  <c r="FX29" i="5"/>
  <c r="FY29" i="5"/>
  <c r="FZ29" i="5"/>
  <c r="GA29" i="5"/>
  <c r="GB29" i="5"/>
  <c r="GC29" i="5"/>
  <c r="GD29" i="5"/>
  <c r="GE29" i="5"/>
  <c r="GF29" i="5"/>
  <c r="GG29" i="5"/>
  <c r="GH29" i="5"/>
  <c r="GI29" i="5"/>
  <c r="GJ29" i="5"/>
  <c r="GK29" i="5"/>
  <c r="GL29" i="5"/>
  <c r="GM29" i="5"/>
  <c r="GN29" i="5"/>
  <c r="GO29" i="5"/>
  <c r="GP29" i="5"/>
  <c r="GQ29" i="5"/>
  <c r="GR29" i="5"/>
  <c r="GS29" i="5"/>
  <c r="GT29" i="5"/>
  <c r="GU29" i="5"/>
  <c r="GV29" i="5"/>
  <c r="GW29" i="5"/>
  <c r="GX29" i="5"/>
  <c r="GY29" i="5"/>
  <c r="GZ29" i="5"/>
  <c r="HA29" i="5"/>
  <c r="HB29" i="5"/>
  <c r="HC29" i="5"/>
  <c r="HD29" i="5"/>
  <c r="HE29" i="5"/>
  <c r="HF29" i="5"/>
  <c r="HG29" i="5"/>
  <c r="HH29" i="5"/>
  <c r="HI29" i="5"/>
  <c r="HJ29" i="5"/>
  <c r="HK29" i="5"/>
  <c r="HL29" i="5"/>
  <c r="HM29" i="5"/>
  <c r="HN29" i="5"/>
  <c r="HO29" i="5"/>
  <c r="HP29" i="5"/>
  <c r="HQ29" i="5"/>
  <c r="HR29" i="5"/>
  <c r="HS29" i="5"/>
  <c r="HT29" i="5"/>
  <c r="HU29" i="5"/>
  <c r="HV29" i="5"/>
  <c r="HW29" i="5"/>
  <c r="HX29" i="5"/>
  <c r="HY29" i="5"/>
  <c r="HZ29" i="5"/>
  <c r="IA29" i="5"/>
  <c r="IB29" i="5"/>
  <c r="IC29" i="5"/>
  <c r="ID29" i="5"/>
  <c r="IE29" i="5"/>
  <c r="IF29" i="5"/>
  <c r="IG29" i="5"/>
  <c r="IH29" i="5"/>
  <c r="II29" i="5"/>
  <c r="IJ29" i="5"/>
  <c r="IK29" i="5"/>
  <c r="IL29" i="5"/>
  <c r="IM29" i="5"/>
  <c r="IN29" i="5"/>
  <c r="IO29" i="5"/>
  <c r="IP29" i="5"/>
  <c r="IQ29" i="5"/>
  <c r="IR29" i="5"/>
  <c r="IS29" i="5"/>
  <c r="IT29" i="5"/>
  <c r="IU29" i="5"/>
  <c r="IV29" i="5"/>
  <c r="IW29" i="5"/>
  <c r="IX29" i="5"/>
  <c r="IY29" i="5"/>
  <c r="IZ29" i="5"/>
  <c r="JA29" i="5"/>
  <c r="JB29" i="5"/>
  <c r="JC29" i="5"/>
  <c r="JD29" i="5"/>
  <c r="JE29" i="5"/>
  <c r="JF29" i="5"/>
  <c r="JG29" i="5"/>
  <c r="JH29" i="5"/>
  <c r="JI29" i="5"/>
  <c r="JJ29" i="5"/>
  <c r="JK29" i="5"/>
  <c r="JL29" i="5"/>
  <c r="JM29" i="5"/>
  <c r="JN29" i="5"/>
  <c r="JO29" i="5"/>
  <c r="JP29" i="5"/>
  <c r="JQ29" i="5"/>
  <c r="JR29" i="5"/>
  <c r="JS29" i="5"/>
  <c r="JT29" i="5"/>
  <c r="JU29" i="5"/>
  <c r="JV29" i="5"/>
  <c r="JW29" i="5"/>
  <c r="JX29" i="5"/>
  <c r="JY29" i="5"/>
  <c r="JZ29" i="5"/>
  <c r="KA29" i="5"/>
  <c r="KB29" i="5"/>
  <c r="KC29" i="5"/>
  <c r="KD29" i="5"/>
  <c r="KE29" i="5"/>
  <c r="KF29" i="5"/>
  <c r="KG29" i="5"/>
  <c r="KH29" i="5"/>
  <c r="KI29" i="5"/>
  <c r="KJ29" i="5"/>
  <c r="KK29" i="5"/>
  <c r="KL29" i="5"/>
  <c r="KM29" i="5"/>
  <c r="KN29" i="5"/>
  <c r="KO29" i="5"/>
  <c r="KP29" i="5"/>
  <c r="KQ29" i="5"/>
  <c r="KR29" i="5"/>
  <c r="KS29" i="5"/>
  <c r="KT29" i="5"/>
  <c r="KU29" i="5"/>
  <c r="KV29" i="5"/>
  <c r="KW29" i="5"/>
  <c r="KX29" i="5"/>
  <c r="KY29" i="5"/>
  <c r="KZ29" i="5"/>
  <c r="LA29" i="5"/>
  <c r="LB29" i="5"/>
  <c r="LC29" i="5"/>
  <c r="LD29" i="5"/>
  <c r="LE29" i="5"/>
  <c r="LF29" i="5"/>
  <c r="LG29" i="5"/>
  <c r="LH29" i="5"/>
  <c r="LI29" i="5"/>
  <c r="LJ29" i="5"/>
  <c r="LK29" i="5"/>
  <c r="LL29" i="5"/>
  <c r="LM29" i="5"/>
  <c r="LN29" i="5"/>
  <c r="LO29" i="5"/>
  <c r="LP29" i="5"/>
  <c r="LQ29" i="5"/>
  <c r="LR29" i="5"/>
  <c r="LS29" i="5"/>
  <c r="LT29" i="5"/>
  <c r="LU29" i="5"/>
  <c r="LV29" i="5"/>
  <c r="LW29" i="5"/>
  <c r="LX29" i="5"/>
  <c r="LY29" i="5"/>
  <c r="LZ29" i="5"/>
  <c r="MA29" i="5"/>
  <c r="MB29" i="5"/>
  <c r="MC29" i="5"/>
  <c r="MD29" i="5"/>
  <c r="ME29" i="5"/>
  <c r="MF29" i="5"/>
  <c r="MG29" i="5"/>
  <c r="MH29" i="5"/>
  <c r="MI29" i="5"/>
  <c r="MJ29" i="5"/>
  <c r="MK29" i="5"/>
  <c r="ML29" i="5"/>
  <c r="MM29" i="5"/>
  <c r="MN29" i="5"/>
  <c r="MO29" i="5"/>
  <c r="MP29" i="5"/>
  <c r="MQ29" i="5"/>
  <c r="MR29" i="5"/>
  <c r="MS29" i="5"/>
  <c r="MT29" i="5"/>
  <c r="MU29" i="5"/>
  <c r="MV29" i="5"/>
  <c r="MW29" i="5"/>
  <c r="MX29" i="5"/>
  <c r="MY29" i="5"/>
  <c r="MZ29" i="5"/>
  <c r="NA29" i="5"/>
  <c r="NB29" i="5"/>
  <c r="NC29" i="5"/>
  <c r="ND29" i="5"/>
  <c r="NE29" i="5"/>
  <c r="NF29" i="5"/>
  <c r="NG29" i="5"/>
  <c r="NH29" i="5"/>
  <c r="NI29" i="5"/>
  <c r="NJ29" i="5"/>
  <c r="NK29" i="5"/>
  <c r="NL29" i="5"/>
  <c r="NM29" i="5"/>
  <c r="NN29" i="5"/>
  <c r="NO29" i="5"/>
  <c r="NP29" i="5"/>
  <c r="NQ29" i="5"/>
  <c r="NR29" i="5"/>
  <c r="NS29" i="5"/>
  <c r="NT29" i="5"/>
  <c r="NU29" i="5"/>
  <c r="NV29" i="5"/>
  <c r="NW29" i="5"/>
  <c r="NX29" i="5"/>
  <c r="NY29" i="5"/>
  <c r="NZ29" i="5"/>
  <c r="OA29" i="5"/>
  <c r="OB29" i="5"/>
  <c r="OC29" i="5"/>
  <c r="OD29" i="5"/>
  <c r="OE29" i="5"/>
  <c r="OF29" i="5"/>
  <c r="OG29" i="5"/>
  <c r="OH29" i="5"/>
  <c r="OI29" i="5"/>
  <c r="OJ29" i="5"/>
  <c r="OK29" i="5"/>
  <c r="OL29" i="5"/>
  <c r="OM29" i="5"/>
  <c r="ON29" i="5"/>
  <c r="OO29" i="5"/>
  <c r="OP29" i="5"/>
  <c r="OQ29" i="5"/>
  <c r="OR29" i="5"/>
  <c r="OS29" i="5"/>
  <c r="OT29" i="5"/>
  <c r="OU29" i="5"/>
  <c r="OV29" i="5"/>
  <c r="OW29" i="5"/>
  <c r="OX29" i="5"/>
  <c r="OY29" i="5"/>
  <c r="OZ29" i="5"/>
  <c r="PA29" i="5"/>
  <c r="PB29" i="5"/>
  <c r="PC29" i="5"/>
  <c r="PD29" i="5"/>
  <c r="PE29" i="5"/>
  <c r="PF29" i="5"/>
  <c r="PG29" i="5"/>
  <c r="PH29" i="5"/>
  <c r="PI29" i="5"/>
  <c r="PJ29" i="5"/>
  <c r="PK29" i="5"/>
  <c r="PL29" i="5"/>
  <c r="PM29" i="5"/>
  <c r="PN29" i="5"/>
  <c r="PO29" i="5"/>
  <c r="PP29" i="5"/>
  <c r="PQ29" i="5"/>
  <c r="PR29" i="5"/>
  <c r="PS29" i="5"/>
  <c r="PT29" i="5"/>
  <c r="PU29" i="5"/>
  <c r="PV29" i="5"/>
  <c r="PW29" i="5"/>
  <c r="PX29" i="5"/>
  <c r="PY29" i="5"/>
  <c r="PZ29" i="5"/>
  <c r="QA29" i="5"/>
  <c r="QB29" i="5"/>
  <c r="QC29" i="5"/>
  <c r="QD29" i="5"/>
  <c r="QE29" i="5"/>
  <c r="QF29" i="5"/>
  <c r="QG29" i="5"/>
  <c r="QH29" i="5"/>
  <c r="QI29" i="5"/>
  <c r="QJ29" i="5"/>
  <c r="QK29" i="5"/>
  <c r="QL29" i="5"/>
  <c r="QM29" i="5"/>
  <c r="QN29" i="5"/>
  <c r="QO29" i="5"/>
  <c r="QP29" i="5"/>
  <c r="QQ29" i="5"/>
  <c r="QR29" i="5"/>
  <c r="QS29" i="5"/>
  <c r="QT29" i="5"/>
  <c r="QU29" i="5"/>
  <c r="QV29" i="5"/>
  <c r="QW29" i="5"/>
  <c r="QX29" i="5"/>
  <c r="QY29" i="5"/>
  <c r="QZ29" i="5"/>
  <c r="RA29" i="5"/>
  <c r="RB29" i="5"/>
  <c r="RC29" i="5"/>
  <c r="RD29" i="5"/>
  <c r="RE29" i="5"/>
  <c r="RF29" i="5"/>
  <c r="RG29" i="5"/>
  <c r="RH29" i="5"/>
  <c r="RI29" i="5"/>
  <c r="RJ29" i="5"/>
  <c r="RK29" i="5"/>
  <c r="RL29" i="5"/>
  <c r="RM29" i="5"/>
  <c r="RN29" i="5"/>
  <c r="RO29" i="5"/>
  <c r="RP29" i="5"/>
  <c r="RQ29" i="5"/>
  <c r="RR29" i="5"/>
  <c r="RS29" i="5"/>
  <c r="RT29" i="5"/>
  <c r="RU29" i="5"/>
  <c r="RV29" i="5"/>
  <c r="RW29" i="5"/>
  <c r="RX29" i="5"/>
  <c r="RY29" i="5"/>
  <c r="RZ29" i="5"/>
  <c r="SA29" i="5"/>
  <c r="SB29" i="5"/>
  <c r="SC29" i="5"/>
  <c r="SD29" i="5"/>
  <c r="SE29" i="5"/>
  <c r="SF29" i="5"/>
  <c r="SG29" i="5"/>
  <c r="SH29" i="5"/>
  <c r="SI29" i="5"/>
  <c r="SJ29" i="5"/>
  <c r="SK29" i="5"/>
  <c r="SL29" i="5"/>
  <c r="SM29" i="5"/>
  <c r="SN29" i="5"/>
  <c r="SO29" i="5"/>
  <c r="SP29" i="5"/>
  <c r="SQ29" i="5"/>
  <c r="SR29" i="5"/>
  <c r="SS29" i="5"/>
  <c r="ST29" i="5"/>
  <c r="SU29" i="5"/>
  <c r="SV29" i="5"/>
  <c r="SW29" i="5"/>
  <c r="SX29" i="5"/>
  <c r="SY29" i="5"/>
  <c r="SZ29" i="5"/>
  <c r="TA29" i="5"/>
  <c r="TB29" i="5"/>
  <c r="TC29" i="5"/>
  <c r="TD29" i="5"/>
  <c r="TE29" i="5"/>
  <c r="TF29" i="5"/>
  <c r="TG29" i="5"/>
  <c r="TH29" i="5"/>
  <c r="TI29" i="5"/>
  <c r="TJ29" i="5"/>
  <c r="TK29" i="5"/>
  <c r="TL29" i="5"/>
  <c r="TM29" i="5"/>
  <c r="TN29" i="5"/>
  <c r="TO29" i="5"/>
  <c r="TP29" i="5"/>
  <c r="TQ29" i="5"/>
  <c r="TR29" i="5"/>
  <c r="TS29" i="5"/>
  <c r="TT29" i="5"/>
  <c r="TU29" i="5"/>
  <c r="TV29" i="5"/>
  <c r="TW29" i="5"/>
  <c r="TX29" i="5"/>
  <c r="TY29" i="5"/>
  <c r="TZ29" i="5"/>
  <c r="UA29" i="5"/>
  <c r="UB29" i="5"/>
  <c r="UC29" i="5"/>
  <c r="UD29" i="5"/>
  <c r="UE29" i="5"/>
  <c r="UF29" i="5"/>
  <c r="UG29" i="5"/>
  <c r="UH29" i="5"/>
  <c r="UI29" i="5"/>
  <c r="UJ29" i="5"/>
  <c r="UK29" i="5"/>
  <c r="UL29" i="5"/>
  <c r="UM29" i="5"/>
  <c r="UN29" i="5"/>
  <c r="UO29" i="5"/>
  <c r="UP29" i="5"/>
  <c r="UQ29" i="5"/>
  <c r="UR29" i="5"/>
  <c r="US29" i="5"/>
  <c r="UT29" i="5"/>
  <c r="UU29" i="5"/>
  <c r="UV29" i="5"/>
  <c r="UW29" i="5"/>
  <c r="UX29" i="5"/>
  <c r="UY29" i="5"/>
  <c r="UZ29" i="5"/>
  <c r="VA29" i="5"/>
  <c r="VB29" i="5"/>
  <c r="VC29" i="5"/>
  <c r="VD29" i="5"/>
  <c r="VE29" i="5"/>
  <c r="VF29" i="5"/>
  <c r="VG29" i="5"/>
  <c r="VH29" i="5"/>
  <c r="VI29" i="5"/>
  <c r="VJ29" i="5"/>
  <c r="VK29" i="5"/>
  <c r="VL29" i="5"/>
  <c r="VM29" i="5"/>
  <c r="VN29" i="5"/>
  <c r="VO29" i="5"/>
  <c r="VP29" i="5"/>
  <c r="VQ29" i="5"/>
  <c r="VR29" i="5"/>
  <c r="VS29" i="5"/>
  <c r="VT29" i="5"/>
  <c r="VU29" i="5"/>
  <c r="VV29" i="5"/>
  <c r="VW29" i="5"/>
  <c r="VX29" i="5"/>
  <c r="VY29" i="5"/>
  <c r="VZ29" i="5"/>
  <c r="WA29" i="5"/>
  <c r="WB29" i="5"/>
  <c r="WC29" i="5"/>
  <c r="WD29" i="5"/>
  <c r="WE29" i="5"/>
  <c r="WF29" i="5"/>
  <c r="WG29" i="5"/>
  <c r="WH29" i="5"/>
  <c r="WI29" i="5"/>
  <c r="WJ29" i="5"/>
  <c r="WK29" i="5"/>
  <c r="WL29" i="5"/>
  <c r="WM29" i="5"/>
  <c r="WN29" i="5"/>
  <c r="WO29" i="5"/>
  <c r="WP29" i="5"/>
  <c r="WQ29" i="5"/>
  <c r="WR29" i="5"/>
  <c r="WS29" i="5"/>
  <c r="WT29" i="5"/>
  <c r="WU29" i="5"/>
  <c r="WV29" i="5"/>
  <c r="WW29" i="5"/>
  <c r="WX29" i="5"/>
  <c r="WY29" i="5"/>
  <c r="WZ29" i="5"/>
  <c r="XA29" i="5"/>
  <c r="XB29" i="5"/>
  <c r="XC29" i="5"/>
  <c r="XD29" i="5"/>
  <c r="XE29" i="5"/>
  <c r="XF29" i="5"/>
  <c r="XG29" i="5"/>
  <c r="XH29" i="5"/>
  <c r="XI29" i="5"/>
  <c r="XJ29" i="5"/>
  <c r="XK2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J39" i="4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T39" i="4"/>
  <c r="NT40" i="4" s="1"/>
  <c r="NU39" i="4"/>
  <c r="NV39" i="4"/>
  <c r="NV40" i="4" s="1"/>
  <c r="NW39" i="4"/>
  <c r="NX39" i="4"/>
  <c r="NX40" i="4" s="1"/>
  <c r="NY39" i="4"/>
  <c r="NY40" i="4" s="1"/>
  <c r="NZ39" i="4"/>
  <c r="NZ40" i="4" s="1"/>
  <c r="OA39" i="4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D39" i="4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L39" i="4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T39" i="4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B39" i="4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J39" i="4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D39" i="4"/>
  <c r="RD40" i="4" s="1"/>
  <c r="RE39" i="4"/>
  <c r="RE40" i="4" s="1"/>
  <c r="RF39" i="4"/>
  <c r="RF40" i="4" s="1"/>
  <c r="RG39" i="4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P39" i="4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X39" i="4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F39" i="4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N39" i="4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V39" i="4"/>
  <c r="SV40" i="4" s="1"/>
  <c r="SW39" i="4"/>
  <c r="SW40" i="4" s="1"/>
  <c r="SX39" i="4"/>
  <c r="SX40" i="4" s="1"/>
  <c r="SY39" i="4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AB40" i="4"/>
  <c r="BD40" i="4"/>
  <c r="BX40" i="4"/>
  <c r="CJ40" i="4"/>
  <c r="CS40" i="4"/>
  <c r="DH40" i="4"/>
  <c r="EJ40" i="4"/>
  <c r="FL40" i="4"/>
  <c r="GJ40" i="4"/>
  <c r="HH40" i="4"/>
  <c r="IN40" i="4"/>
  <c r="IS40" i="4"/>
  <c r="JH40" i="4"/>
  <c r="KN40" i="4"/>
  <c r="LT40" i="4"/>
  <c r="MI40" i="4"/>
  <c r="MJ40" i="4"/>
  <c r="MU40" i="4"/>
  <c r="NC40" i="4"/>
  <c r="NK40" i="4"/>
  <c r="NS40" i="4"/>
  <c r="NU40" i="4"/>
  <c r="NW40" i="4"/>
  <c r="OA40" i="4"/>
  <c r="OI40" i="4"/>
  <c r="OJ40" i="4"/>
  <c r="OU40" i="4"/>
  <c r="PC40" i="4"/>
  <c r="PD40" i="4"/>
  <c r="PK40" i="4"/>
  <c r="PL40" i="4"/>
  <c r="PS40" i="4"/>
  <c r="PT40" i="4"/>
  <c r="QA40" i="4"/>
  <c r="QB40" i="4"/>
  <c r="QI40" i="4"/>
  <c r="QJ40" i="4"/>
  <c r="QU40" i="4"/>
  <c r="RC40" i="4"/>
  <c r="RG40" i="4"/>
  <c r="RO40" i="4"/>
  <c r="RP40" i="4"/>
  <c r="RW40" i="4"/>
  <c r="RX40" i="4"/>
  <c r="SE40" i="4"/>
  <c r="SF40" i="4"/>
  <c r="SM40" i="4"/>
  <c r="SN40" i="4"/>
  <c r="SU40" i="4"/>
  <c r="SY40" i="4"/>
  <c r="TG40" i="4"/>
  <c r="TH40" i="4"/>
  <c r="C39" i="4"/>
  <c r="C40" i="4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F39" i="3"/>
  <c r="BF40" i="3" s="1"/>
  <c r="BG39" i="3"/>
  <c r="BG40" i="3" s="1"/>
  <c r="BH39" i="3"/>
  <c r="BH40" i="3" s="1"/>
  <c r="BI39" i="3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L39" i="3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D39" i="3"/>
  <c r="GD40" i="3" s="1"/>
  <c r="GE39" i="3"/>
  <c r="GE40" i="3" s="1"/>
  <c r="GF39" i="3"/>
  <c r="GF40" i="3" s="1"/>
  <c r="GG39" i="3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V39" i="3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F39" i="3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V39" i="3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X39" i="3"/>
  <c r="MX40" i="3" s="1"/>
  <c r="E40" i="3"/>
  <c r="M40" i="3"/>
  <c r="Q40" i="3"/>
  <c r="U40" i="3"/>
  <c r="AG40" i="3"/>
  <c r="AK40" i="3"/>
  <c r="AO40" i="3"/>
  <c r="AW40" i="3"/>
  <c r="BE40" i="3"/>
  <c r="BI40" i="3"/>
  <c r="BQ40" i="3"/>
  <c r="BU40" i="3"/>
  <c r="BY40" i="3"/>
  <c r="CG40" i="3"/>
  <c r="CO40" i="3"/>
  <c r="DA40" i="3"/>
  <c r="DI40" i="3"/>
  <c r="DM40" i="3"/>
  <c r="DU40" i="3"/>
  <c r="DY40" i="3"/>
  <c r="EC40" i="3"/>
  <c r="EK40" i="3"/>
  <c r="EL40" i="3"/>
  <c r="EO40" i="3"/>
  <c r="FA40" i="3"/>
  <c r="FI40" i="3"/>
  <c r="GC40" i="3"/>
  <c r="GG40" i="3"/>
  <c r="HA40" i="3"/>
  <c r="HI40" i="3"/>
  <c r="HU40" i="3"/>
  <c r="HV40" i="3"/>
  <c r="IO40" i="3"/>
  <c r="IV40" i="3"/>
  <c r="IW40" i="3"/>
  <c r="JE40" i="3"/>
  <c r="JF40" i="3"/>
  <c r="KG40" i="3"/>
  <c r="KW40" i="3"/>
  <c r="LM40" i="3"/>
  <c r="LU40" i="3"/>
  <c r="LV40" i="3"/>
  <c r="MO40" i="3"/>
  <c r="MW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AM40" i="2"/>
  <c r="DK40" i="2"/>
  <c r="EE40" i="2"/>
  <c r="FK40" i="2"/>
  <c r="FW40" i="2"/>
  <c r="II40" i="2"/>
  <c r="IM40" i="2"/>
  <c r="JS40" i="2"/>
  <c r="KI40" i="2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52" i="4"/>
  <c r="D45" i="5"/>
  <c r="D42" i="5"/>
  <c r="D38" i="5"/>
  <c r="D49" i="5"/>
  <c r="D44" i="5"/>
  <c r="D41" i="5"/>
  <c r="D37" i="5"/>
  <c r="D48" i="5"/>
  <c r="D40" i="5"/>
  <c r="D36" i="5"/>
  <c r="D34" i="5"/>
  <c r="D50" i="5"/>
  <c r="D46" i="5"/>
  <c r="D57" i="4"/>
  <c r="D56" i="4"/>
  <c r="D60" i="4"/>
  <c r="D61" i="4"/>
  <c r="D53" i="4"/>
  <c r="D47" i="4"/>
  <c r="D59" i="4"/>
  <c r="D44" i="4"/>
  <c r="D43" i="4"/>
  <c r="D51" i="4"/>
  <c r="D49" i="4"/>
  <c r="D55" i="4"/>
  <c r="D48" i="4"/>
  <c r="D48" i="3"/>
  <c r="D59" i="3"/>
  <c r="D53" i="3"/>
  <c r="D44" i="3"/>
  <c r="D45" i="3"/>
  <c r="D57" i="3"/>
  <c r="D52" i="3"/>
  <c r="D47" i="3"/>
  <c r="D61" i="3"/>
  <c r="D60" i="3"/>
  <c r="D56" i="3"/>
  <c r="D51" i="3"/>
  <c r="D43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  <c r="D32" i="5"/>
  <c r="D33" i="5"/>
</calcChain>
</file>

<file path=xl/sharedStrings.xml><?xml version="1.0" encoding="utf-8"?>
<sst xmlns="http://schemas.openxmlformats.org/spreadsheetml/2006/main" count="3858" uniqueCount="3227">
  <si>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</si>
  <si>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</si>
  <si>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</si>
  <si>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</si>
  <si>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</si>
  <si>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</si>
  <si>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</si>
  <si>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</si>
  <si>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</si>
  <si>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</si>
  <si>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</si>
  <si>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</si>
  <si>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</si>
  <si>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</si>
  <si>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</si>
  <si>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</si>
  <si>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</si>
  <si>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</si>
  <si>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</si>
  <si>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</si>
  <si>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</si>
  <si>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</si>
  <si>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</si>
  <si>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</si>
  <si>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</si>
  <si>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</si>
  <si>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</si>
  <si>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</si>
  <si>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</si>
  <si>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</si>
  <si>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</si>
  <si>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</si>
  <si>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</si>
  <si>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</si>
  <si>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</si>
  <si>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</si>
  <si>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</si>
  <si>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</si>
  <si>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</si>
  <si>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</si>
  <si>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</si>
  <si>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</si>
  <si>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</si>
  <si>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</si>
  <si>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</si>
  <si>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</si>
  <si>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</si>
  <si>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</si>
  <si>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</si>
  <si>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</si>
  <si>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</si>
  <si>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</si>
  <si>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</si>
  <si>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</si>
  <si>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</si>
  <si>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</si>
  <si>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</si>
  <si>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</si>
  <si>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</si>
  <si>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</si>
  <si>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</si>
  <si>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</si>
  <si>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</si>
  <si>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</si>
  <si>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</si>
  <si>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</si>
  <si>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</si>
  <si>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</si>
  <si>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</si>
  <si>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</si>
  <si>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</si>
  <si>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</si>
  <si>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</si>
  <si>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</si>
  <si>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</si>
  <si>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</si>
  <si>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</si>
  <si>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</si>
  <si>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</si>
  <si>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</si>
  <si>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</si>
  <si>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</si>
  <si>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</si>
  <si>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</si>
  <si>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</si>
  <si>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</si>
  <si>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</si>
  <si>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</si>
  <si>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</si>
  <si>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</si>
  <si>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</si>
  <si>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</si>
  <si>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</si>
  <si>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</si>
  <si>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</si>
  <si>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</si>
  <si>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</si>
  <si>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</si>
  <si>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</si>
  <si>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</si>
  <si>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</si>
  <si>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</si>
  <si>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</si>
  <si>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</si>
  <si>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</si>
  <si>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</si>
  <si>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</si>
  <si>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</si>
  <si>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</si>
  <si>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</si>
  <si>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</si>
  <si>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</si>
  <si>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</si>
  <si>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</si>
  <si>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</si>
  <si>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</si>
  <si>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</si>
  <si>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</si>
  <si>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</si>
  <si>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</si>
  <si>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</si>
  <si>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</si>
  <si>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</si>
  <si>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</si>
  <si>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</si>
  <si>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</si>
  <si>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</si>
  <si>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</si>
  <si>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</si>
  <si>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</si>
  <si>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</si>
  <si>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</si>
  <si>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</si>
  <si>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</si>
  <si>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</si>
  <si>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</si>
  <si>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</si>
  <si>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</si>
  <si>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</si>
  <si>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</si>
  <si>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</si>
  <si>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</si>
  <si>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</si>
  <si>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</si>
  <si>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</si>
  <si>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</si>
  <si>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</si>
  <si>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</si>
  <si>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</si>
  <si>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</si>
  <si>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</si>
  <si>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</si>
  <si>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</si>
  <si>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</si>
  <si>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</si>
  <si>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</si>
  <si>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</si>
  <si>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</si>
  <si>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</si>
  <si>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</si>
  <si>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</si>
  <si>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</si>
  <si>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</si>
  <si>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</si>
  <si>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</si>
  <si>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</si>
  <si>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</si>
  <si>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</si>
  <si>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</si>
  <si>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</si>
  <si>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</si>
  <si>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</si>
  <si>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</si>
  <si>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</si>
  <si>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</si>
  <si>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</si>
  <si>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</si>
  <si>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</si>
  <si>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</si>
  <si>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</si>
  <si>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</si>
  <si>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</si>
  <si>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</si>
  <si>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</si>
  <si>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</si>
  <si>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</si>
  <si>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</si>
  <si>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</si>
  <si>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</si>
  <si>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</si>
  <si>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</si>
  <si>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</si>
  <si>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</si>
  <si>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</si>
  <si>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</si>
  <si>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</si>
  <si>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</si>
  <si>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</si>
  <si>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</si>
  <si>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</si>
  <si>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</si>
  <si>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</si>
  <si>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</si>
  <si>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</si>
  <si>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</si>
  <si>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</si>
  <si>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</si>
  <si>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</si>
  <si>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</si>
  <si>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</si>
  <si>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</si>
  <si>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</si>
  <si>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</si>
  <si>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</si>
  <si>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</si>
  <si>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</si>
  <si>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</si>
  <si>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</si>
  <si>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</si>
  <si>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</si>
  <si>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</si>
  <si>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</si>
  <si>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</si>
  <si>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</si>
  <si>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</si>
  <si>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</si>
  <si>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</si>
  <si>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</si>
  <si>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</si>
  <si>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</si>
  <si>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</si>
  <si>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</si>
  <si>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</si>
  <si>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</si>
  <si>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</si>
  <si>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</si>
  <si>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</si>
  <si>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</si>
  <si>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</si>
  <si>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</si>
  <si>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</si>
  <si>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</si>
  <si>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</si>
  <si>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</si>
  <si>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</si>
  <si>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</si>
  <si>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</si>
  <si>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</si>
  <si>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</si>
  <si>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</si>
  <si>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</si>
  <si>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</si>
  <si>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</si>
  <si>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</si>
  <si>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</si>
  <si>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</si>
  <si>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</si>
  <si>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</si>
  <si>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</si>
  <si>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</si>
  <si>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</si>
  <si>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</si>
  <si>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</si>
  <si>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</si>
  <si>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</si>
  <si>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</si>
  <si>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</si>
  <si>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</si>
  <si>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</si>
  <si>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</si>
  <si>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</si>
  <si>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</si>
  <si>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</si>
  <si>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</si>
  <si>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</si>
  <si>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</si>
  <si>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</si>
  <si>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</si>
  <si>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</si>
  <si>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</si>
  <si>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</si>
  <si>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</si>
  <si>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</si>
  <si>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</si>
  <si>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</si>
  <si>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</si>
  <si>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</si>
  <si>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</si>
  <si>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</si>
  <si>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</si>
  <si>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</si>
  <si>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</si>
  <si>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</si>
  <si>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</si>
  <si>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</si>
  <si>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</si>
  <si>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</si>
  <si>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</si>
  <si>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</si>
  <si>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</si>
  <si>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</si>
  <si>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</si>
  <si>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</si>
  <si>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</si>
  <si>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</si>
  <si>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</si>
  <si>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</si>
  <si>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</si>
  <si>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</si>
  <si>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</si>
  <si>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</si>
  <si>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</si>
  <si>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</si>
  <si>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</si>
  <si>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</si>
  <si>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</si>
  <si>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</si>
  <si>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</si>
  <si>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</si>
  <si>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</si>
  <si>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</si>
  <si>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</si>
  <si>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</si>
  <si>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</si>
  <si>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</si>
  <si>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</si>
  <si>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</si>
  <si>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</si>
  <si>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</si>
  <si>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</si>
  <si>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</si>
  <si>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</si>
  <si>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</si>
  <si>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</si>
  <si>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</si>
  <si>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</si>
  <si>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</si>
  <si>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</si>
  <si>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</si>
  <si>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</si>
  <si>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</si>
  <si>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</si>
  <si>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</si>
  <si>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</si>
  <si>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</si>
  <si>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</si>
  <si>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</si>
  <si>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</si>
  <si>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</si>
  <si>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</si>
  <si>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</si>
  <si>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</si>
  <si>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</si>
  <si>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</si>
  <si>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</si>
  <si>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</si>
  <si>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</si>
  <si>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</si>
  <si>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</si>
  <si>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</si>
  <si>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</si>
  <si>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</si>
  <si>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</si>
  <si>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</si>
  <si>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</si>
  <si>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</si>
  <si>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</si>
  <si>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</si>
  <si>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</si>
  <si>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</si>
  <si>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</si>
  <si>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</si>
  <si>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</si>
  <si>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</si>
  <si>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</si>
  <si>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</si>
  <si>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</si>
  <si>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</si>
  <si>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</si>
  <si>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</si>
  <si>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</si>
  <si>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</si>
  <si>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</si>
  <si>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</si>
  <si>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</si>
  <si>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</si>
  <si>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</si>
  <si>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</si>
  <si>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</si>
  <si>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</si>
  <si>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</si>
  <si>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</si>
  <si>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</si>
  <si>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</si>
  <si>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</si>
  <si>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</si>
  <si>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</si>
  <si>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</si>
  <si>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</si>
  <si>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</si>
  <si>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</si>
  <si>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</si>
  <si>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</si>
  <si>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</si>
  <si>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</si>
  <si>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</si>
  <si>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</si>
  <si>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</si>
  <si>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</si>
  <si>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</si>
  <si>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</si>
  <si>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</si>
  <si>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</si>
  <si>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</si>
  <si>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</si>
  <si>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</si>
  <si>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</si>
  <si>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</si>
  <si>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</si>
  <si>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</si>
  <si>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</si>
  <si>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</si>
  <si>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</si>
  <si>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</si>
  <si>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</si>
  <si>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</si>
  <si>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</si>
  <si>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</si>
  <si>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</si>
  <si>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</si>
  <si>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</si>
  <si>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</si>
  <si>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</si>
  <si>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</si>
  <si>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</si>
  <si>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</si>
  <si>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</si>
  <si>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</si>
  <si>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</si>
  <si>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</si>
  <si>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</si>
  <si>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</si>
  <si>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</si>
  <si>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</si>
  <si>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</si>
  <si>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</si>
  <si>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</si>
  <si>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</si>
  <si>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</si>
  <si>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</si>
  <si>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</si>
  <si>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</si>
  <si>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</si>
  <si>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</si>
  <si>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</si>
  <si>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</si>
  <si>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</si>
  <si>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</si>
  <si>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</si>
  <si>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</si>
  <si>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</si>
  <si>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</si>
  <si>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</si>
  <si>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</si>
  <si>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</si>
  <si>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</si>
  <si>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</si>
  <si>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</si>
  <si>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</si>
  <si>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</si>
  <si>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</si>
  <si>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</si>
  <si>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</si>
  <si>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</si>
  <si>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</si>
  <si>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</si>
  <si>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</si>
  <si>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</si>
  <si>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</si>
  <si>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</si>
  <si>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</si>
  <si>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</si>
  <si>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</si>
  <si>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</si>
  <si>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</si>
  <si>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</si>
  <si>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</si>
  <si>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</si>
  <si>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</si>
  <si>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</si>
  <si>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</si>
  <si>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</si>
  <si>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</si>
  <si>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</si>
  <si>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</si>
  <si>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</si>
  <si>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</si>
  <si>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</si>
  <si>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</si>
  <si>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</si>
  <si>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</si>
  <si>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</si>
  <si>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</si>
  <si>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</si>
  <si>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</si>
  <si>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</si>
  <si>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</si>
  <si>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</si>
  <si>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</si>
  <si>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</si>
  <si>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</si>
  <si>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</si>
  <si>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</si>
  <si>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</si>
  <si>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</si>
  <si>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</si>
  <si>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</si>
  <si>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</si>
  <si>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</si>
  <si>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</si>
  <si>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</si>
  <si>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</si>
  <si>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</si>
  <si>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</si>
  <si>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</si>
  <si>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</si>
  <si>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</si>
  <si>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</si>
  <si>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</si>
  <si>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</si>
  <si>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</si>
  <si>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</si>
  <si>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</si>
  <si>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</si>
  <si>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</si>
  <si>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</si>
  <si>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</si>
  <si>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</si>
  <si>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</si>
  <si>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</si>
  <si>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</si>
  <si>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</si>
  <si>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</si>
  <si>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</si>
  <si>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</si>
  <si>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</si>
  <si>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</si>
  <si>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</si>
  <si>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</si>
  <si>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</si>
  <si>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</si>
  <si>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</si>
  <si>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</si>
  <si>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</si>
  <si>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</si>
  <si>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</si>
  <si>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</si>
  <si>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</si>
  <si>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</si>
  <si>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</si>
  <si>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</si>
  <si>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</si>
  <si>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</si>
  <si>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</si>
  <si>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</si>
  <si>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</si>
  <si>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</si>
  <si>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</si>
  <si>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</si>
  <si>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</si>
  <si>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</si>
  <si>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</si>
  <si>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</si>
  <si>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</si>
  <si>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</si>
  <si>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</si>
  <si>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</si>
  <si>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</si>
  <si>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</si>
  <si>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</si>
  <si>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</si>
  <si>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</si>
  <si>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</si>
  <si>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</si>
  <si>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</si>
  <si>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</si>
  <si>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</si>
  <si>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</si>
  <si>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</si>
  <si>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</si>
  <si>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</si>
  <si>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</si>
  <si>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</si>
  <si>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</si>
  <si>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</si>
  <si>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</si>
  <si>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</si>
  <si>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</si>
  <si>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</si>
  <si>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</si>
  <si>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</si>
  <si>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</si>
  <si>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</si>
  <si>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</si>
  <si>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</si>
  <si>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</si>
  <si>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</si>
  <si>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</si>
  <si>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</si>
  <si>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</si>
  <si>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</si>
  <si>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</si>
  <si>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</si>
  <si>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</si>
  <si>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</si>
  <si>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</si>
  <si>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</si>
  <si>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</si>
  <si>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</si>
  <si>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</si>
  <si>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</si>
  <si>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</si>
  <si>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</si>
  <si>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</si>
  <si>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</si>
  <si>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</si>
  <si>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</si>
  <si>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</si>
  <si>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</si>
  <si>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</si>
  <si>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</si>
  <si>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</si>
  <si>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</si>
  <si>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</si>
  <si>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</si>
  <si>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</si>
  <si>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</si>
  <si>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</si>
  <si>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</si>
  <si>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</si>
  <si>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</si>
  <si>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</si>
  <si>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</si>
  <si>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</si>
  <si>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</si>
  <si>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</si>
  <si>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</si>
  <si>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</si>
  <si>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</si>
  <si>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</si>
  <si>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</si>
  <si>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</si>
  <si>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</si>
  <si>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</si>
  <si>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</si>
  <si>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</si>
  <si>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</si>
  <si>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</si>
  <si>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</si>
  <si>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</si>
  <si>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</si>
  <si>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</si>
  <si>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</si>
  <si>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</si>
  <si>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</si>
  <si>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</si>
  <si>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</si>
  <si>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</si>
  <si>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</si>
  <si>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</si>
  <si>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</si>
  <si>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</si>
  <si>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</si>
  <si>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</si>
  <si>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</si>
  <si>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</si>
  <si>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</si>
  <si>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</si>
  <si>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</si>
  <si>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</si>
  <si>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</si>
  <si>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</si>
  <si>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</si>
  <si>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</si>
  <si>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</si>
  <si>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</si>
  <si>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</si>
  <si>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</si>
  <si>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</si>
  <si>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</si>
  <si>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</si>
  <si>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</si>
  <si>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</si>
  <si>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</si>
  <si>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</si>
  <si>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</si>
  <si>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</si>
  <si>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</si>
  <si>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</si>
  <si>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</si>
  <si>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</si>
  <si>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</si>
  <si>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</si>
  <si>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</si>
  <si>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</si>
  <si>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</si>
  <si>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</si>
  <si>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</si>
  <si>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</si>
  <si>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</si>
  <si>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</si>
  <si>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</si>
  <si>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</si>
  <si>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</si>
  <si>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</si>
  <si>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</si>
  <si>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</si>
  <si>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</si>
  <si>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</si>
  <si>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</si>
  <si>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</si>
  <si>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</si>
  <si>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</si>
  <si>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</si>
  <si>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</si>
  <si>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</si>
  <si>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</si>
  <si>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</si>
  <si>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</si>
  <si>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</si>
  <si>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</si>
  <si>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</si>
  <si>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</si>
  <si>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</si>
  <si>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</si>
  <si>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</si>
  <si>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</si>
  <si>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</si>
  <si>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</si>
  <si>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</si>
  <si>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</si>
  <si>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</si>
  <si>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</si>
  <si>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</si>
  <si>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</si>
  <si>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</si>
  <si>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</si>
  <si>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</si>
  <si>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</si>
  <si>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</si>
  <si>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</si>
  <si>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</si>
  <si>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</si>
  <si>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</si>
  <si>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</si>
  <si>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</si>
  <si>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</si>
  <si>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</si>
  <si>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</si>
  <si>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</si>
  <si>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</si>
  <si>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</si>
  <si>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</si>
  <si>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</si>
  <si>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</si>
  <si>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</si>
  <si>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</si>
  <si>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</si>
  <si>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</si>
  <si>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</si>
  <si>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</si>
  <si>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</si>
  <si>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</si>
  <si>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</si>
  <si>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</si>
  <si>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</si>
  <si>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</si>
  <si>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</si>
  <si>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</si>
  <si>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</si>
  <si>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</si>
  <si>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</si>
  <si>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</si>
  <si>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</si>
  <si>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</si>
  <si>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</si>
  <si>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</si>
  <si>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</si>
  <si>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</si>
  <si>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</si>
  <si>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</si>
  <si>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</si>
  <si>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</si>
  <si>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</si>
  <si>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</si>
  <si>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</si>
  <si>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</si>
  <si>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</si>
  <si>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</si>
  <si>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</si>
  <si>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</si>
  <si>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</si>
  <si>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</si>
  <si>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</si>
  <si>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</si>
  <si>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</si>
  <si>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</si>
  <si>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</si>
  <si>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</si>
  <si>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</si>
  <si>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</si>
  <si>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</si>
  <si>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</si>
  <si>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</si>
  <si>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</si>
  <si>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</si>
  <si>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</si>
  <si>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</si>
  <si>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</si>
  <si>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</si>
  <si>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</si>
  <si>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</si>
  <si>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</si>
  <si>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</si>
  <si>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</si>
  <si>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</si>
  <si>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</si>
  <si>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</si>
  <si>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</si>
  <si>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</si>
  <si>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</si>
  <si>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</si>
  <si>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</si>
  <si>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</si>
  <si>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</si>
  <si>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</si>
  <si>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</si>
  <si>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</si>
  <si>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</si>
  <si>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</si>
  <si>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</si>
  <si>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</si>
  <si>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</si>
  <si>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</si>
  <si>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</si>
  <si>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</si>
  <si>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</si>
  <si>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</si>
  <si>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</si>
  <si>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</si>
  <si>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</si>
  <si>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</si>
  <si>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</si>
  <si>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</si>
  <si>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</si>
  <si>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</si>
  <si>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</si>
  <si>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</si>
  <si>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</si>
  <si>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</si>
  <si>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</si>
  <si>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</si>
  <si>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</si>
  <si>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</si>
  <si>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</si>
  <si>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</si>
  <si>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</si>
  <si>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</si>
  <si>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</si>
  <si>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</si>
  <si>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</si>
  <si>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</si>
  <si>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</si>
  <si>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</si>
  <si>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</si>
  <si>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</si>
  <si>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</si>
  <si>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</si>
  <si>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</si>
  <si>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</si>
  <si>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</si>
  <si>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</si>
  <si>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</si>
  <si>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</si>
  <si>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</si>
  <si>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</si>
  <si>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</si>
  <si>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</si>
  <si>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</si>
  <si>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</si>
  <si>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</si>
  <si>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</si>
  <si>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</si>
  <si>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</si>
  <si>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</si>
  <si>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</si>
  <si>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</si>
  <si>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</si>
  <si>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</si>
  <si>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</si>
  <si>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</si>
  <si>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</si>
  <si>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</si>
  <si>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</si>
  <si>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</si>
  <si>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</si>
  <si>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</si>
  <si>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</si>
  <si>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</si>
  <si>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</si>
  <si>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</si>
  <si>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</si>
  <si>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</si>
  <si>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</si>
  <si>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</si>
  <si>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</si>
  <si>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</si>
  <si>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</si>
  <si>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</si>
  <si>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</si>
  <si>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</si>
  <si>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</si>
  <si>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</si>
  <si>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</si>
  <si>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</si>
  <si>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</si>
  <si>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</si>
  <si>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</si>
  <si>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</si>
  <si>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</si>
  <si>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</si>
  <si>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</si>
  <si>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</si>
  <si>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</si>
  <si>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</si>
  <si>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</si>
  <si>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</si>
  <si>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</si>
  <si>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</si>
  <si>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</si>
  <si>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</si>
  <si>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</si>
  <si>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</si>
  <si>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</si>
  <si>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</si>
  <si>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</si>
  <si>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</si>
  <si>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</si>
  <si>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</si>
  <si>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</si>
  <si>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</si>
  <si>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</si>
  <si>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</si>
  <si>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</si>
  <si>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</si>
  <si>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</si>
  <si>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</si>
  <si>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</si>
  <si>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</si>
  <si>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</si>
  <si>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</si>
  <si>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</si>
  <si>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</si>
  <si>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</si>
  <si>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</si>
  <si>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</si>
  <si>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</si>
  <si>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</si>
  <si>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</si>
  <si>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</si>
  <si>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</si>
  <si>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</si>
  <si>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</si>
  <si>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</si>
  <si>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</si>
  <si>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</si>
  <si>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</si>
  <si>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</si>
  <si>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</si>
  <si>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</si>
  <si>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</si>
  <si>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</si>
  <si>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</si>
  <si>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</si>
  <si>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</si>
  <si>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</si>
  <si>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</si>
  <si>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</si>
  <si>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</si>
  <si>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</si>
  <si>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</si>
  <si>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</si>
  <si>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</si>
  <si>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</si>
  <si>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</si>
  <si>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</si>
  <si>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</si>
  <si>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</si>
  <si>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</si>
  <si>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</si>
  <si>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</si>
  <si>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</si>
  <si>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</si>
  <si>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</si>
  <si>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</si>
  <si>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</si>
  <si>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</si>
  <si>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</si>
  <si>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</si>
  <si>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</si>
  <si>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</si>
  <si>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</si>
  <si>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</si>
  <si>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</si>
  <si>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</si>
  <si>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</si>
  <si>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</si>
  <si>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</si>
  <si>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</si>
  <si>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</si>
  <si>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</si>
  <si>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</si>
  <si>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</si>
  <si>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</si>
  <si>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</si>
  <si>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</si>
  <si>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</si>
  <si>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</si>
  <si>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</si>
  <si>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</si>
  <si>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</si>
  <si>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</si>
  <si>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</si>
  <si>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</si>
  <si>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</si>
  <si>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</si>
  <si>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</si>
  <si>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</si>
  <si>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</si>
  <si>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</si>
  <si>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</si>
  <si>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</si>
  <si>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</si>
  <si>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</si>
  <si>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</si>
  <si>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</si>
  <si>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</si>
  <si>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</si>
  <si>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</si>
  <si>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</si>
  <si>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</si>
  <si>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</si>
  <si>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</si>
  <si>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</si>
  <si>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</si>
  <si>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</si>
  <si>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</si>
  <si>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</si>
  <si>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</si>
  <si>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</si>
  <si>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</si>
  <si>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</si>
  <si>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</si>
  <si>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</si>
  <si>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</si>
  <si>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</si>
  <si>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</si>
  <si>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</si>
  <si>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</si>
  <si>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</si>
  <si>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</si>
  <si>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</si>
  <si>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</si>
  <si>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</si>
  <si>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</si>
  <si>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</si>
  <si>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</si>
  <si>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</si>
  <si>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</si>
  <si>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</si>
  <si>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</si>
  <si>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</si>
  <si>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</si>
  <si>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</si>
  <si>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</si>
  <si>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</si>
  <si>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</si>
  <si>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</si>
  <si>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</si>
  <si>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</si>
  <si>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</si>
  <si>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</si>
  <si>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</si>
  <si>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</si>
  <si>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</si>
  <si>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</si>
  <si>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</si>
  <si>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</si>
  <si>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</si>
  <si>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</si>
  <si>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</si>
  <si>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</si>
  <si>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</si>
  <si>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</si>
  <si>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</si>
  <si>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</si>
  <si>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</si>
  <si>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</si>
  <si>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</si>
  <si>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</si>
  <si>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</si>
  <si>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</si>
  <si>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</si>
  <si>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</si>
  <si>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</si>
  <si>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</si>
  <si>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</si>
  <si>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</si>
  <si>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</si>
  <si>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</si>
  <si>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</si>
  <si>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</si>
  <si>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</si>
  <si>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</si>
  <si>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</si>
  <si>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</si>
  <si>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</si>
  <si>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</si>
  <si>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</si>
  <si>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</si>
  <si>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</si>
  <si>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</si>
  <si>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</si>
  <si>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</si>
  <si>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</si>
  <si>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</si>
  <si>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</si>
  <si>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</si>
  <si>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</si>
  <si>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</si>
  <si>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</si>
  <si>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</si>
  <si>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</si>
  <si>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</si>
  <si>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</si>
  <si>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</si>
  <si>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</si>
  <si>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</si>
  <si>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</si>
  <si>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</si>
  <si>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</si>
  <si>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</si>
  <si>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</si>
  <si>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</si>
  <si>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</si>
  <si>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</si>
  <si>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</si>
  <si>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</si>
  <si>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</si>
  <si>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</si>
  <si>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</si>
  <si>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</si>
  <si>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</si>
  <si>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</si>
  <si>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</si>
  <si>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</si>
  <si>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</si>
  <si>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</si>
  <si>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</si>
  <si>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</si>
  <si>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</si>
  <si>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</si>
  <si>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</si>
  <si>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</si>
  <si>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</si>
  <si>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</si>
  <si>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</si>
  <si>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</si>
  <si>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</si>
  <si>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</si>
  <si>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</si>
  <si>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</si>
  <si>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</si>
  <si>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</si>
  <si>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</si>
  <si>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</si>
  <si>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</si>
  <si>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</si>
  <si>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</si>
  <si>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</si>
  <si>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</si>
  <si>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</si>
  <si>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</si>
  <si>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</si>
  <si>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</si>
  <si>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</si>
  <si>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</si>
  <si>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</si>
  <si>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</si>
  <si>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</si>
  <si>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</si>
  <si>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</si>
  <si>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</si>
  <si>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</si>
  <si>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</si>
  <si>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</si>
  <si>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</si>
  <si>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</si>
  <si>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</si>
  <si>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</si>
  <si>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</si>
  <si>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</si>
  <si>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</si>
  <si>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</si>
  <si>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</si>
  <si>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</si>
  <si>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</si>
  <si>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</si>
  <si>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</si>
  <si>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</si>
  <si>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</si>
  <si>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</si>
  <si>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</si>
  <si>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</si>
  <si>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</si>
  <si>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</si>
  <si>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</si>
  <si>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</si>
  <si>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</si>
  <si>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</si>
  <si>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</si>
  <si>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</si>
  <si>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</si>
  <si>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</si>
  <si>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</si>
  <si>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</si>
  <si>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</si>
  <si>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</si>
  <si>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</si>
  <si>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</si>
  <si>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</si>
  <si>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</si>
  <si>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</si>
  <si>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</si>
  <si>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</si>
  <si>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</si>
  <si>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</si>
  <si>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</si>
  <si>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</si>
  <si>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</si>
  <si>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</si>
  <si>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</si>
  <si>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</si>
  <si>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</si>
  <si>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</si>
  <si>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</si>
  <si>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</si>
  <si>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</si>
  <si>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</si>
  <si>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</si>
  <si>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</si>
  <si>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</si>
  <si>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</si>
  <si>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</si>
  <si>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</si>
  <si>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</si>
  <si>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</si>
  <si>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</si>
  <si>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</si>
  <si>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</si>
  <si>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</si>
  <si>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</si>
  <si>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</si>
  <si>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</si>
  <si>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</si>
  <si>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</si>
  <si>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</si>
  <si>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</si>
  <si>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</si>
  <si>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</si>
  <si>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</si>
  <si>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</si>
  <si>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</si>
  <si>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</si>
  <si>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</si>
  <si>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</si>
  <si>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</si>
  <si>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</si>
  <si>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</si>
  <si>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</si>
  <si>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</si>
  <si>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</si>
  <si>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</si>
  <si>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</si>
  <si>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</si>
  <si>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</si>
  <si>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</si>
  <si>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</si>
  <si>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</si>
  <si>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</si>
  <si>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</si>
  <si>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</si>
  <si>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</si>
  <si>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</si>
  <si>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</si>
  <si>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</si>
  <si>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</si>
  <si>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</si>
  <si>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</si>
  <si>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</si>
  <si>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</si>
  <si>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</si>
  <si>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</si>
  <si>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</si>
  <si>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</si>
  <si>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</si>
  <si>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</si>
  <si>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</si>
  <si>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</si>
  <si>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</si>
  <si>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</si>
  <si>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</si>
  <si>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</si>
  <si>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</si>
  <si>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</si>
  <si>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</si>
  <si>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</si>
  <si>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</si>
  <si>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</si>
  <si>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</si>
  <si>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</si>
  <si>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</si>
  <si>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</si>
  <si>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</si>
  <si>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</si>
  <si>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</si>
  <si>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</si>
  <si>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</si>
  <si>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</si>
  <si>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</si>
  <si>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</si>
  <si>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</si>
  <si>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</si>
  <si>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</si>
  <si>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</si>
  <si>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</si>
  <si>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</si>
  <si>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</si>
  <si>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</si>
  <si>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</si>
  <si>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</si>
  <si>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</si>
  <si>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</si>
  <si>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</si>
  <si>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</si>
  <si>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</si>
  <si>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</si>
  <si>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</si>
  <si>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</si>
  <si>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</si>
  <si>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</si>
  <si>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</si>
  <si>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</si>
  <si>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</si>
  <si>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</si>
  <si>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</si>
  <si>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</si>
  <si>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</si>
  <si>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</si>
  <si>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</si>
  <si>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</si>
  <si>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</si>
  <si>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</si>
  <si>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</si>
  <si>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</si>
  <si>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</si>
  <si>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</si>
  <si>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</si>
  <si>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</si>
  <si>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</si>
  <si>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</si>
  <si>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</si>
  <si>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</si>
  <si>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</si>
  <si>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</si>
  <si>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</si>
  <si>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</si>
  <si>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</si>
  <si>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</si>
  <si>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</si>
  <si>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</si>
  <si>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</si>
  <si>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</si>
  <si>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</si>
  <si>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</si>
  <si>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</si>
  <si>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</si>
  <si>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</si>
  <si>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</si>
  <si>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</si>
  <si>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</si>
  <si>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</si>
  <si>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</si>
  <si>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</si>
  <si>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</si>
  <si>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</si>
  <si>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</si>
  <si>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</si>
  <si>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</si>
  <si>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</si>
  <si>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</si>
  <si>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</si>
  <si>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</si>
  <si>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</si>
  <si>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</si>
  <si>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</si>
  <si>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</si>
  <si>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</si>
  <si>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</si>
  <si>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</si>
  <si>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</si>
  <si>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</si>
  <si>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</si>
  <si>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</si>
  <si>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</si>
  <si>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</si>
  <si>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</si>
  <si>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</si>
  <si>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</si>
  <si>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</si>
  <si>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</si>
  <si>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</si>
  <si>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</si>
  <si>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</si>
  <si>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</si>
  <si>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</si>
  <si>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</si>
  <si>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</si>
  <si>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</si>
  <si>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</si>
  <si>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</si>
  <si>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</si>
  <si>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</si>
  <si>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</si>
  <si>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</si>
  <si>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</si>
  <si>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</si>
  <si>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</si>
  <si>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</si>
  <si>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</si>
  <si>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</si>
  <si>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</si>
  <si>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</si>
  <si>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</si>
  <si>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</si>
  <si>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</si>
  <si>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</si>
  <si>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</si>
  <si>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</si>
  <si>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</si>
  <si>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</si>
  <si>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</si>
  <si>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</si>
  <si>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</si>
  <si>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</si>
  <si>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</si>
  <si>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</si>
  <si>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</si>
  <si>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</si>
  <si>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</si>
  <si>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</si>
  <si>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</si>
  <si>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</si>
  <si>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</si>
  <si>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</si>
  <si>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</si>
  <si>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</si>
  <si>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</si>
  <si>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</si>
  <si>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</si>
  <si>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</si>
  <si>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</si>
  <si>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</si>
  <si>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</si>
  <si>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</si>
  <si>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</si>
  <si>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</si>
  <si>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</si>
  <si>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</si>
  <si>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</si>
  <si>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</si>
  <si>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</si>
  <si>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</si>
  <si>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</si>
  <si>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</si>
  <si>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</si>
  <si>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</si>
  <si>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</si>
  <si>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</si>
  <si>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</si>
  <si>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</si>
  <si>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</si>
  <si>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</si>
  <si>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</si>
  <si>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</si>
  <si>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</si>
  <si>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</si>
  <si>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</si>
  <si>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</si>
  <si>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</si>
  <si>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</si>
  <si>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</si>
  <si>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</si>
  <si>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</si>
  <si>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</si>
  <si>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</si>
  <si>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</si>
  <si>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</si>
  <si>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</si>
  <si>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</si>
  <si>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</si>
  <si>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</si>
  <si>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</si>
  <si>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</si>
  <si>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</si>
  <si>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</si>
  <si>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</si>
  <si>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</si>
  <si>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</si>
  <si>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</si>
  <si>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</si>
  <si>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</si>
  <si>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</si>
  <si>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</si>
  <si>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</si>
  <si>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</si>
  <si>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</si>
  <si>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</si>
  <si>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</si>
  <si>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</si>
  <si>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</si>
  <si>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</si>
  <si>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</si>
  <si>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</si>
  <si>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</si>
  <si>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</si>
  <si>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</si>
  <si>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</si>
  <si>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</si>
  <si>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</si>
  <si>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</si>
  <si>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</si>
  <si>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</si>
  <si>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</si>
  <si>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</si>
  <si>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</si>
  <si>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</si>
  <si>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</si>
  <si>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</si>
  <si>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</si>
  <si>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</si>
  <si>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</si>
  <si>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</si>
  <si>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</si>
  <si>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</si>
  <si>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</si>
  <si>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</si>
  <si>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</si>
  <si>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</si>
  <si>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</si>
  <si>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</si>
  <si>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</si>
  <si>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</si>
  <si>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</si>
  <si>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</si>
  <si>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</si>
  <si>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</si>
  <si>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</si>
  <si>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</si>
  <si>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</si>
  <si>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</si>
  <si>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</si>
  <si>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</si>
  <si>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</si>
  <si>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</si>
  <si>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</si>
  <si>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</si>
  <si>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</si>
  <si>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</si>
  <si>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</si>
  <si>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</si>
  <si>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</si>
  <si>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</si>
  <si>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</si>
  <si>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</si>
  <si>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</si>
  <si>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</si>
  <si>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</si>
  <si>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</si>
  <si>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</si>
  <si>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</si>
  <si>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</si>
  <si>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</si>
  <si>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</si>
  <si>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</si>
  <si>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</si>
  <si>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</si>
  <si>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</si>
  <si>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</si>
  <si>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</si>
  <si>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</si>
  <si>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</si>
  <si>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</si>
  <si>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</si>
  <si>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</si>
  <si>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</si>
  <si>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</si>
  <si>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</si>
  <si>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</si>
  <si>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</si>
  <si>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</si>
  <si>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</si>
  <si>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</si>
  <si>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</si>
  <si>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</si>
  <si>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</si>
  <si>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</si>
  <si>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</si>
  <si>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</si>
  <si>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</si>
  <si>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</si>
  <si>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</si>
  <si>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</si>
  <si>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</si>
  <si>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</si>
  <si>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</si>
  <si>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</si>
  <si>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</si>
  <si>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</si>
  <si>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</si>
  <si>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</si>
  <si>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</si>
  <si>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</si>
  <si>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</si>
  <si>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</si>
  <si>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</si>
  <si>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</si>
  <si>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</si>
  <si>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</si>
  <si>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</si>
  <si>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</si>
  <si>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</si>
  <si>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</si>
  <si>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</si>
  <si>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</si>
  <si>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</si>
  <si>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</si>
  <si>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</si>
  <si>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</si>
  <si>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</si>
  <si>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</si>
  <si>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</si>
  <si>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</si>
  <si>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</si>
  <si>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</si>
  <si>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</si>
  <si>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</si>
  <si>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</si>
  <si>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</si>
  <si>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</si>
  <si>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</si>
  <si>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</si>
  <si>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</si>
  <si>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</si>
  <si>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</si>
  <si>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</si>
  <si>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</si>
  <si>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</si>
  <si>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</si>
  <si>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</si>
  <si>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</si>
  <si>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</si>
  <si>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</si>
  <si>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</si>
  <si>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</si>
  <si>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</si>
  <si>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</si>
  <si>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</si>
  <si>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</si>
  <si>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</si>
  <si>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</si>
  <si>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</si>
  <si>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</si>
  <si>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</si>
  <si>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</si>
  <si>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</si>
  <si>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</si>
  <si>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</si>
  <si>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</si>
  <si>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</si>
  <si>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</si>
  <si>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</si>
  <si>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</si>
  <si>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</si>
  <si>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</si>
  <si>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</si>
  <si>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</si>
  <si>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</si>
  <si>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</si>
  <si>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</si>
  <si>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</si>
  <si>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</si>
  <si>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</si>
  <si>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</si>
  <si>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</si>
  <si>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</si>
  <si>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</si>
  <si>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</si>
  <si>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</si>
  <si>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</si>
  <si>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</si>
  <si>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</si>
  <si>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</si>
  <si>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</si>
  <si>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</si>
  <si>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</si>
  <si>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</si>
  <si>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</si>
  <si>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</si>
  <si>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</si>
  <si>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</si>
  <si>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</si>
  <si>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</si>
  <si>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</si>
  <si>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</si>
  <si>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</si>
  <si>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</si>
  <si>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</si>
  <si>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</si>
  <si>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</si>
  <si>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</si>
  <si>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</si>
  <si>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</si>
  <si>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</si>
  <si>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</si>
  <si>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</si>
  <si>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</si>
  <si>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</si>
  <si>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</si>
  <si>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</si>
  <si>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</si>
  <si>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</si>
  <si>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</si>
  <si>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</si>
  <si>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</si>
  <si>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</si>
  <si>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</si>
  <si>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</si>
  <si>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</si>
  <si>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</si>
  <si>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</si>
  <si>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</si>
  <si>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</si>
  <si>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</si>
  <si>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</si>
  <si>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</si>
  <si>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</si>
  <si>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</si>
  <si>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</si>
  <si>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</si>
  <si>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</si>
  <si>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</si>
  <si>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</si>
  <si>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</si>
  <si>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</si>
  <si>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</si>
  <si>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</si>
  <si>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</si>
  <si>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</si>
  <si>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</si>
  <si>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</si>
  <si>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</si>
  <si>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</si>
  <si>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</si>
  <si>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</si>
  <si>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</si>
  <si>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</si>
  <si>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</si>
  <si>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</si>
  <si>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</si>
  <si>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</si>
  <si>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</si>
  <si>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</si>
  <si>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</si>
  <si>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</si>
  <si>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</si>
  <si>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</si>
  <si>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</si>
  <si>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</si>
  <si>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</si>
  <si>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</si>
  <si>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</si>
  <si>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</si>
  <si>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</si>
  <si>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</si>
  <si>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</si>
  <si>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</si>
  <si>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</si>
  <si>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</si>
  <si>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</si>
  <si>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</si>
  <si>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</si>
  <si>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</si>
  <si>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</si>
  <si>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</si>
  <si>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</si>
  <si>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</si>
  <si>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</si>
  <si>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</si>
  <si>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</si>
  <si>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</si>
  <si>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</si>
  <si>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</si>
  <si>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</si>
  <si>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</si>
  <si>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</si>
  <si>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</si>
  <si>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</si>
  <si>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</si>
  <si>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</si>
  <si>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</si>
  <si>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</si>
  <si>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</si>
  <si>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</si>
  <si>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</si>
  <si>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</si>
  <si>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</si>
  <si>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</si>
  <si>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</si>
  <si>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</si>
  <si>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</si>
  <si>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</si>
  <si>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</si>
  <si>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</si>
  <si>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</si>
  <si>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</si>
  <si>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</si>
  <si>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</si>
  <si>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</si>
  <si>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</si>
  <si>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</si>
  <si>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</si>
  <si>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</si>
  <si>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</si>
  <si>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</si>
  <si>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</si>
  <si>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</si>
  <si>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</si>
  <si>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</si>
  <si>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</si>
  <si>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</si>
  <si>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</si>
  <si>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</si>
  <si>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</si>
  <si>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</si>
  <si>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</si>
  <si>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</si>
  <si>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</si>
  <si>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</si>
  <si>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</si>
  <si>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</si>
  <si>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</si>
  <si>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</si>
  <si>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</si>
  <si>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</si>
  <si>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</si>
  <si>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</si>
  <si>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</si>
  <si>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</si>
  <si>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</si>
  <si>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</si>
  <si>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</si>
  <si>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</si>
  <si>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</si>
  <si>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</si>
  <si>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</si>
  <si>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</si>
  <si>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</si>
  <si>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</si>
  <si>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</si>
  <si>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</si>
  <si>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</si>
  <si>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</si>
  <si>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</si>
  <si>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</si>
  <si>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</si>
  <si>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</si>
  <si>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</si>
  <si>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</si>
  <si>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</si>
  <si>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</si>
  <si>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</si>
  <si>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</si>
  <si>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</si>
  <si>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</si>
  <si>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</si>
  <si>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</si>
  <si>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</si>
  <si>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</si>
  <si>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</si>
  <si>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</si>
  <si>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</si>
  <si>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</si>
  <si>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</si>
  <si>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</si>
  <si>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</si>
  <si>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</si>
  <si>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</si>
  <si>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</si>
  <si>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</si>
  <si>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</si>
  <si>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</si>
  <si>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</si>
  <si>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</si>
  <si>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</si>
  <si>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</si>
  <si>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</si>
  <si>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</si>
  <si>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</si>
  <si>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</si>
  <si>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</si>
  <si>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</si>
  <si>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</si>
  <si>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</si>
  <si>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</si>
  <si>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</si>
  <si>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</si>
  <si>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</si>
  <si>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</si>
  <si>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</si>
  <si>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</si>
  <si>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</si>
  <si>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</si>
  <si>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</si>
  <si>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</si>
  <si>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</si>
  <si>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</si>
  <si>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</si>
  <si>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</si>
  <si>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</si>
  <si>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</si>
  <si>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</si>
  <si>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</si>
  <si>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</si>
  <si>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</si>
  <si>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</si>
  <si>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</si>
  <si>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</si>
  <si>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</si>
  <si>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</si>
  <si>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</si>
  <si>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</si>
  <si>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</si>
  <si>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</si>
  <si>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</si>
  <si>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</si>
  <si>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</si>
  <si>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</si>
  <si>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</si>
  <si>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</si>
  <si>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</si>
  <si>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</si>
  <si>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</si>
  <si>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</si>
  <si>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</si>
  <si>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</si>
  <si>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</si>
  <si>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</si>
  <si>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</si>
  <si>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</si>
  <si>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</si>
  <si>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</si>
  <si>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</si>
  <si>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</si>
  <si>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</si>
  <si>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</si>
  <si>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</si>
  <si>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</si>
  <si>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</si>
  <si>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</si>
  <si>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</si>
  <si>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</si>
  <si>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</si>
  <si>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</si>
  <si>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</si>
  <si>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</si>
  <si>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</si>
  <si>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</si>
  <si>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</si>
  <si>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</si>
  <si>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</si>
  <si>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</si>
  <si>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</si>
  <si>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</si>
  <si>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</si>
  <si>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</si>
  <si>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</si>
  <si>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</si>
  <si>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</si>
  <si>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</si>
  <si>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</si>
  <si>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</si>
  <si>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</si>
  <si>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</si>
  <si>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</si>
  <si>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</si>
  <si>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</si>
  <si>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</si>
  <si>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</si>
  <si>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</si>
  <si>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</si>
  <si>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</si>
  <si>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</si>
  <si>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</si>
  <si>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</si>
  <si>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</si>
  <si>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</si>
  <si>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</si>
  <si>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</si>
  <si>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</si>
  <si>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</si>
  <si>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</si>
  <si>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</si>
  <si>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</si>
  <si>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</si>
  <si>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</si>
  <si>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</si>
  <si>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</si>
  <si>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</si>
  <si>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</si>
  <si>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</si>
  <si>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</si>
  <si>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</si>
  <si>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</si>
  <si>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</si>
  <si>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</si>
  <si>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</si>
  <si>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</si>
  <si>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</si>
  <si>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</si>
  <si>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</si>
  <si>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</si>
  <si>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</si>
  <si>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</si>
  <si>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</si>
  <si>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</si>
  <si>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</si>
  <si>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</si>
  <si>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</si>
  <si>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</si>
  <si>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</si>
  <si>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</si>
  <si>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</si>
  <si>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</si>
  <si>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</si>
  <si>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</si>
  <si>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</si>
  <si>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</si>
  <si>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</si>
  <si>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</si>
  <si>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</si>
  <si>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</si>
  <si>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</si>
  <si>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</si>
  <si>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</si>
  <si>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</si>
  <si>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</si>
  <si>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</si>
  <si>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</si>
  <si>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</si>
  <si>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</si>
  <si>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</si>
  <si>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</si>
  <si>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</si>
  <si>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</si>
  <si>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</si>
  <si>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</si>
  <si>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</si>
  <si>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</si>
  <si>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</si>
  <si>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</si>
  <si>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</si>
  <si>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</si>
  <si>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</si>
  <si>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</si>
  <si>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</si>
  <si>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</si>
  <si>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</si>
  <si>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</si>
  <si>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</si>
  <si>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</si>
  <si>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</si>
  <si>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</si>
  <si>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</si>
  <si>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</si>
  <si>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</si>
  <si>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</si>
  <si>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</si>
  <si>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</si>
  <si>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</si>
  <si>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</si>
  <si>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</si>
  <si>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</si>
  <si>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</si>
  <si>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</si>
  <si>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</si>
  <si>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</si>
  <si>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</si>
  <si>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</si>
  <si>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</si>
  <si>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</si>
  <si>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</si>
  <si>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</si>
  <si>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</si>
  <si>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</si>
  <si>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</si>
  <si>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</si>
  <si>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</si>
  <si>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</si>
  <si>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</si>
  <si>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</si>
  <si>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</si>
  <si>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</si>
  <si>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</si>
  <si>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</si>
  <si>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</si>
  <si>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</si>
  <si>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</si>
  <si>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</si>
  <si>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</si>
  <si>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</si>
  <si>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</si>
  <si>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</si>
  <si>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</si>
  <si>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</si>
  <si>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</si>
  <si>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</si>
  <si>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</si>
  <si>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</si>
  <si>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</si>
  <si>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</si>
  <si>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</si>
  <si>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</si>
  <si>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</si>
  <si>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</si>
  <si>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</si>
  <si>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</si>
  <si>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</si>
  <si>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</si>
  <si>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</si>
  <si>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</si>
  <si>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</si>
  <si>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</si>
  <si>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</si>
  <si>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</si>
  <si>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</si>
  <si>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</si>
  <si>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</si>
  <si>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</si>
  <si>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</si>
  <si>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</si>
  <si>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</si>
  <si>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</si>
  <si>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</si>
  <si>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</si>
  <si>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</si>
  <si>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</si>
  <si>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</si>
  <si>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</si>
  <si>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</si>
  <si>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</si>
  <si>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</si>
  <si>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</si>
  <si>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</si>
  <si>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</si>
  <si>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</si>
  <si>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</si>
  <si>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</si>
  <si>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</si>
  <si>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</si>
  <si>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</si>
  <si>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</si>
  <si>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</si>
  <si>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</si>
  <si>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</si>
  <si>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</si>
  <si>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</si>
  <si>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</si>
  <si>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</si>
  <si>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</si>
  <si>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</si>
  <si>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</si>
  <si>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</si>
  <si>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</si>
  <si>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</si>
  <si>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</si>
  <si>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</si>
  <si>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</si>
  <si>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</si>
  <si>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</si>
  <si>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</si>
  <si>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</si>
  <si>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</si>
  <si>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</si>
  <si>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</si>
  <si>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</si>
  <si>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</si>
  <si>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</si>
  <si>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</si>
  <si>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</si>
  <si>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</si>
  <si>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</si>
  <si>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</si>
  <si>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</si>
  <si>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</si>
  <si>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</si>
  <si>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</si>
  <si>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</si>
  <si>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</si>
  <si>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</si>
  <si>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</si>
  <si>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</si>
  <si>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</si>
  <si>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</si>
  <si>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</si>
  <si>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</si>
  <si>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</si>
  <si>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</si>
  <si>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</si>
  <si>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</si>
  <si>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</si>
  <si>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</si>
  <si>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</si>
  <si>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</si>
  <si>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</si>
  <si>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</si>
  <si>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</si>
  <si>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</si>
  <si>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</si>
  <si>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</si>
  <si>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</si>
  <si>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</si>
  <si>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</si>
  <si>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</si>
  <si>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</si>
  <si>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</si>
  <si>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</si>
  <si>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</si>
  <si>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</si>
  <si>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</si>
  <si>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</si>
  <si>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</si>
  <si>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</si>
  <si>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</si>
  <si>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</si>
  <si>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</si>
  <si>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</si>
  <si>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</si>
  <si>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</si>
  <si>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</si>
  <si>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</si>
  <si>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</si>
  <si>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</si>
  <si>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</si>
  <si>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</si>
  <si>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</si>
  <si>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</si>
  <si>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</si>
  <si>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</si>
  <si>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</si>
  <si>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</si>
  <si>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</si>
  <si>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</si>
  <si>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</si>
  <si>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</si>
  <si>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</si>
  <si>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</si>
  <si>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</si>
  <si>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</si>
  <si>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</si>
  <si>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</si>
  <si>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</si>
  <si>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</si>
  <si>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</si>
  <si>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</si>
  <si>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</si>
  <si>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</si>
  <si>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</si>
  <si>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</si>
  <si>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</si>
  <si>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</si>
  <si>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</si>
  <si>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</si>
  <si>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</si>
  <si>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</si>
  <si>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</si>
  <si>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</si>
  <si>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</si>
  <si>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</si>
  <si>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</si>
  <si>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</si>
  <si>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</si>
  <si>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</si>
  <si>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</si>
  <si>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</si>
  <si>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</si>
  <si>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</si>
  <si>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</si>
  <si>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</si>
  <si>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</si>
  <si>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</si>
  <si>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</si>
  <si>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</si>
  <si>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</si>
  <si>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</si>
  <si>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</si>
  <si>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</si>
  <si>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</si>
  <si>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</si>
  <si>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</si>
  <si>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</si>
  <si>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</si>
  <si>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</si>
  <si>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</si>
  <si>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</si>
  <si>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</si>
  <si>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</si>
  <si>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</si>
  <si>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</si>
  <si>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</si>
  <si>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</si>
  <si>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</si>
  <si>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</si>
  <si>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</si>
  <si>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</si>
  <si>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</si>
  <si>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</si>
  <si>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</si>
  <si>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</si>
  <si>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</si>
  <si>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</si>
  <si>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</si>
  <si>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</si>
  <si>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</si>
  <si>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</si>
  <si>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</si>
  <si>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</si>
  <si>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</si>
  <si>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</si>
  <si>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</si>
  <si>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</si>
  <si>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</si>
  <si>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</si>
  <si>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</si>
  <si>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</si>
  <si>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</si>
  <si>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</si>
  <si>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</si>
  <si>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</si>
  <si>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</si>
  <si>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</si>
  <si>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</si>
  <si>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</si>
  <si>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</si>
  <si>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</si>
  <si>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</si>
  <si>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</si>
  <si>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</si>
  <si>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</si>
  <si>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</si>
  <si>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</si>
  <si>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</si>
  <si>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</si>
  <si>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</si>
  <si>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</si>
  <si>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</si>
  <si>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</si>
  <si>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</si>
  <si>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</si>
  <si>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</si>
  <si>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</si>
  <si>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</si>
  <si>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</si>
  <si>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</si>
  <si>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</si>
  <si>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</si>
  <si>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</si>
  <si>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</si>
  <si>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</si>
  <si>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</si>
  <si>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</si>
  <si>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</si>
  <si>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</si>
  <si>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</si>
  <si>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</si>
  <si>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</si>
  <si>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</si>
  <si>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</si>
  <si>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</si>
  <si>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</si>
  <si>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</si>
  <si>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</si>
  <si>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</si>
  <si>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</si>
  <si>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</si>
  <si>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</si>
  <si>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</si>
  <si>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</si>
  <si>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</si>
  <si>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</si>
  <si>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</si>
  <si>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</si>
  <si>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</si>
  <si>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</si>
  <si>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</si>
  <si>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</si>
  <si>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</si>
  <si>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</si>
  <si>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</si>
  <si>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</si>
  <si>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</si>
  <si>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</si>
  <si>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</si>
  <si>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</si>
  <si>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</si>
  <si>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</si>
  <si>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</si>
  <si>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</si>
  <si>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</si>
  <si>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</si>
  <si>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</si>
  <si>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</si>
  <si>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</si>
  <si>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</si>
  <si>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</si>
  <si>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</si>
  <si>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</si>
  <si>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</si>
  <si>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</si>
  <si>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</si>
  <si>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</si>
  <si>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</si>
  <si>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</si>
  <si>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</si>
  <si>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</si>
  <si>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</si>
  <si>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</si>
  <si>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</si>
  <si>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</si>
  <si>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</si>
  <si>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</si>
  <si>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</si>
  <si>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</si>
  <si>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</si>
  <si>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</si>
  <si>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</si>
  <si>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</si>
  <si>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</si>
  <si>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</si>
  <si>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</si>
  <si>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</si>
  <si>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</si>
  <si>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</si>
  <si>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</si>
  <si>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</si>
  <si>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</si>
  <si>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</si>
  <si>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</si>
  <si>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</si>
  <si>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</si>
  <si>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</si>
  <si>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</si>
  <si>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</si>
  <si>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</si>
  <si>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</si>
  <si>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</si>
  <si>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</si>
  <si>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</si>
  <si>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</si>
  <si>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</si>
  <si>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</si>
  <si>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</si>
  <si>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</si>
  <si>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</si>
  <si>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</si>
  <si>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</si>
  <si>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</si>
  <si>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</si>
  <si>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</si>
  <si>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</si>
  <si>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</si>
  <si>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</si>
  <si>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</si>
  <si>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</si>
  <si>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</si>
  <si>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</si>
  <si>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</si>
  <si>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</si>
  <si>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</si>
  <si>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</si>
  <si>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</si>
  <si>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</si>
  <si>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</si>
  <si>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</si>
  <si>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</si>
  <si>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</si>
  <si>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</si>
  <si>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</si>
  <si>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</si>
  <si>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</si>
  <si>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</si>
  <si>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</si>
  <si>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</si>
  <si>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</si>
  <si>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</si>
  <si>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</si>
  <si>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</si>
  <si>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</si>
  <si>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</si>
  <si>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</si>
  <si>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</si>
  <si>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</si>
  <si>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</si>
  <si>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</si>
  <si>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</si>
  <si>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</si>
  <si>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</si>
  <si>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</si>
  <si>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</si>
  <si>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</si>
  <si>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</si>
  <si>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</si>
  <si>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</si>
  <si>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</si>
  <si>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</si>
  <si>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</si>
  <si>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</si>
  <si>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</si>
  <si>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</si>
  <si>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</si>
  <si>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</si>
  <si>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</si>
  <si>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</si>
  <si>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</si>
  <si>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</si>
  <si>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</si>
  <si>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</si>
  <si>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</si>
  <si>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</si>
  <si>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</si>
  <si>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</si>
  <si>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</si>
  <si>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</si>
  <si>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</si>
  <si>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</si>
  <si>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</si>
  <si>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</si>
  <si>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</si>
  <si>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</si>
  <si>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</si>
  <si>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</si>
  <si>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</si>
  <si>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</si>
  <si>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</si>
  <si>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</si>
  <si>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</si>
  <si>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</si>
  <si>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</si>
  <si>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</si>
  <si>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</si>
  <si>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</si>
  <si>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</si>
  <si>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</si>
  <si>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</si>
  <si>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</si>
  <si>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</si>
  <si>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</si>
  <si>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</si>
  <si>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</si>
  <si>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</si>
  <si>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</si>
  <si>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</si>
  <si>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</si>
  <si>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</si>
  <si>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</si>
  <si>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</si>
  <si>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</si>
  <si>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</si>
  <si>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</si>
  <si>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</si>
  <si>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</si>
  <si>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</si>
  <si>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</si>
  <si>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</si>
  <si>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</si>
  <si>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</si>
  <si>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</si>
  <si>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</si>
  <si>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</si>
  <si>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</si>
  <si>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</si>
  <si>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</si>
  <si>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</si>
  <si>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</si>
  <si>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</si>
  <si>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</si>
  <si>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</si>
  <si>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</si>
  <si>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</si>
  <si>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</si>
  <si>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</si>
  <si>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</si>
  <si>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</si>
  <si>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</si>
  <si>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</si>
  <si>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</si>
  <si>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</si>
  <si>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</si>
  <si>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</si>
  <si>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</si>
  <si>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</si>
  <si>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</si>
  <si>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</si>
  <si>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</si>
  <si>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</si>
  <si>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</si>
  <si>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</si>
  <si>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</si>
  <si>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</si>
  <si>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</si>
  <si>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</si>
  <si>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</si>
  <si>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</si>
  <si>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</si>
  <si>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</si>
  <si>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</si>
  <si>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</si>
  <si>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</si>
  <si>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</si>
  <si>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</si>
  <si>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</si>
  <si>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</si>
  <si>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</si>
  <si>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</si>
  <si>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</si>
  <si>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</si>
  <si>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</si>
  <si>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</si>
  <si>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</si>
  <si>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</si>
  <si>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</si>
  <si>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</si>
  <si>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</si>
  <si>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</si>
  <si>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</si>
  <si>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</si>
  <si>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</si>
  <si>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</si>
  <si>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</si>
  <si>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</si>
  <si>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</si>
  <si>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</si>
  <si>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</si>
  <si>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</si>
  <si>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</si>
  <si>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</si>
  <si>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</si>
  <si>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</si>
  <si>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</si>
  <si>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</si>
  <si>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</si>
  <si>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</si>
  <si>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</si>
  <si>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</si>
  <si>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</si>
  <si>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</si>
  <si>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</si>
  <si>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</si>
  <si>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</si>
  <si>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</si>
  <si>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</si>
  <si>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</si>
  <si>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</si>
  <si>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</si>
  <si>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</si>
  <si>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</si>
  <si>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</si>
  <si>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</si>
  <si>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</si>
  <si>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</si>
  <si>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</si>
  <si>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</si>
  <si>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</si>
  <si>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</si>
  <si>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</si>
  <si>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</si>
  <si>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</si>
  <si>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</si>
  <si>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</si>
  <si>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</si>
  <si>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</si>
  <si>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</si>
  <si>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</si>
  <si>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</si>
  <si>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</si>
  <si>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</si>
  <si>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</si>
  <si>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</si>
  <si>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</si>
  <si>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</si>
  <si>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</si>
  <si>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</si>
  <si>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</si>
  <si>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</si>
  <si>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</si>
  <si>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</si>
  <si>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</si>
  <si>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</si>
  <si>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</si>
  <si>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</si>
  <si>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</si>
  <si>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</si>
  <si>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</si>
  <si>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</si>
  <si>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</si>
  <si>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</si>
  <si>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</si>
  <si>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</si>
  <si>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</si>
  <si>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</si>
  <si>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</si>
  <si>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</si>
  <si>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</si>
  <si>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</si>
  <si>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</si>
  <si>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</si>
  <si>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</si>
  <si>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</si>
  <si>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</si>
  <si>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</si>
  <si>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</si>
  <si>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</si>
  <si>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</si>
  <si>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</si>
  <si>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</si>
  <si>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</si>
  <si>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</si>
  <si>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</si>
  <si>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</si>
  <si>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</si>
  <si>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</si>
  <si>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</si>
  <si>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</si>
  <si>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</si>
  <si>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</si>
  <si>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</si>
  <si>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</si>
  <si>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</si>
  <si>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</si>
  <si>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</si>
  <si>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</si>
  <si>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</si>
  <si>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</si>
  <si>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</si>
  <si>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</si>
  <si>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</si>
  <si>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</si>
  <si>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</si>
  <si>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</si>
  <si>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</si>
  <si>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</si>
  <si>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</si>
  <si>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</si>
  <si>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</si>
  <si>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</si>
  <si>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</si>
  <si>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</si>
  <si>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</si>
  <si>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</si>
  <si>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</si>
  <si>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</si>
  <si>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</si>
  <si>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</si>
  <si>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</si>
  <si>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</si>
  <si>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</si>
  <si>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</si>
  <si>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</si>
  <si>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</si>
  <si>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</si>
  <si>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</si>
  <si>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</si>
  <si>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</si>
  <si>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</si>
  <si>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</si>
  <si>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</si>
  <si>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</si>
  <si>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</si>
  <si>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</si>
  <si>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</si>
  <si>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</si>
  <si>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</si>
  <si>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</si>
  <si>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</si>
  <si>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</si>
  <si>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</si>
  <si>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</si>
  <si>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</si>
  <si>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</si>
  <si>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</si>
  <si>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</si>
  <si>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</si>
  <si>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</si>
  <si>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</si>
  <si>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</si>
  <si>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</si>
  <si>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</si>
  <si>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</si>
  <si>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</si>
  <si>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</si>
  <si>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</si>
  <si>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</si>
  <si>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</si>
  <si>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</si>
  <si>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</si>
  <si>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</si>
  <si>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</si>
  <si>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</si>
  <si>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</si>
  <si>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</si>
  <si>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</si>
  <si>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</si>
  <si>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</si>
  <si>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</si>
  <si>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</si>
  <si>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</si>
  <si>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</si>
  <si>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</si>
  <si>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</si>
  <si>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</si>
  <si>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</si>
  <si>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</si>
  <si>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</si>
  <si>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</si>
  <si>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</si>
  <si>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</si>
  <si>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</si>
  <si>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</si>
  <si>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</si>
  <si>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</si>
  <si>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</si>
  <si>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</si>
  <si>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</si>
  <si>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</si>
  <si>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</si>
  <si>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</si>
  <si>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</si>
  <si>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</si>
  <si>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</si>
  <si>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</si>
  <si>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</si>
  <si>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</si>
  <si>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</si>
  <si>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</si>
  <si>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</si>
  <si>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</si>
  <si>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</si>
  <si>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</si>
  <si>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</si>
  <si>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</si>
  <si>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</si>
  <si>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</si>
  <si>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</si>
  <si>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</si>
  <si>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</si>
  <si>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</si>
  <si>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</si>
  <si>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</si>
  <si>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</si>
  <si>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</si>
  <si>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</si>
  <si>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</si>
  <si>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</si>
  <si>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</si>
  <si>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</si>
  <si>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</si>
  <si>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</si>
  <si>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</si>
  <si>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</si>
  <si>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</si>
  <si>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</si>
  <si>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</si>
  <si>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</si>
  <si>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</si>
  <si>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</si>
  <si>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</si>
  <si>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</si>
  <si>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</si>
  <si>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</si>
  <si>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</si>
  <si>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</si>
  <si>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</si>
  <si>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</si>
  <si>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</si>
  <si>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</si>
  <si>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</si>
  <si>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</si>
  <si>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</si>
  <si>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</si>
  <si>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</si>
  <si>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</si>
  <si>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</si>
  <si>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</si>
  <si>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</si>
  <si>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</si>
  <si>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</si>
  <si>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</si>
  <si>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</si>
  <si>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</si>
  <si>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</si>
  <si>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</si>
  <si>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</si>
  <si>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</si>
  <si>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</si>
  <si>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</si>
  <si>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</si>
  <si>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</si>
  <si>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</si>
  <si>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</si>
  <si>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</si>
  <si>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</si>
  <si>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</si>
  <si>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</si>
  <si>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</si>
  <si>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</si>
  <si>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</si>
  <si>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</si>
  <si>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</si>
  <si>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</si>
  <si>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</si>
  <si>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</si>
  <si>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</si>
  <si>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</si>
  <si>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</si>
  <si>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</si>
  <si>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</si>
  <si>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</si>
  <si>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</si>
  <si>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</si>
  <si>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</si>
  <si>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</si>
  <si>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</si>
  <si>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</si>
  <si>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</si>
  <si>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</si>
  <si>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</si>
  <si>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</si>
  <si>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</si>
  <si>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</si>
  <si>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</si>
  <si>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</si>
  <si>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</si>
  <si>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</si>
  <si>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</si>
  <si>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</si>
  <si>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</si>
  <si>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</si>
  <si>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</si>
  <si>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</si>
  <si>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</si>
  <si>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</si>
  <si>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</si>
  <si>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</si>
  <si>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</si>
  <si>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</si>
  <si>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</si>
  <si>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</si>
  <si>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</si>
  <si>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</si>
  <si>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</si>
  <si>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</si>
  <si>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</si>
  <si>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</si>
  <si>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</si>
  <si>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</si>
  <si>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</si>
  <si>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</si>
  <si>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</si>
  <si>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</si>
  <si>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</si>
  <si>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</si>
  <si>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</si>
  <si>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</si>
  <si>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</si>
  <si>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</si>
  <si>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</si>
  <si>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</si>
  <si>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</si>
  <si>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</si>
  <si>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</si>
  <si>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</si>
  <si>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</si>
  <si>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</si>
  <si>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</si>
  <si>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</si>
  <si>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</si>
  <si>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</si>
  <si>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</si>
  <si>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</si>
  <si>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</si>
  <si>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</si>
  <si>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</si>
  <si>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</si>
  <si>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</si>
  <si>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</si>
  <si>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</si>
  <si>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</si>
  <si>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</si>
  <si>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</si>
  <si>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</si>
  <si>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</si>
  <si>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</si>
  <si>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</si>
  <si>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</si>
  <si>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</si>
  <si>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</si>
  <si>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</si>
  <si>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</si>
  <si>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</si>
  <si>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</si>
  <si>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</si>
  <si>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</si>
  <si>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</si>
  <si>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</si>
  <si>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</si>
  <si>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</si>
  <si>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</si>
  <si>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</si>
  <si>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</si>
  <si>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</si>
  <si>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</si>
  <si>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</si>
  <si>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</si>
  <si>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</si>
  <si>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</si>
  <si>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</si>
  <si>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</si>
  <si>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</si>
  <si>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</si>
  <si>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</si>
  <si>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</si>
  <si>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</si>
  <si>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</si>
  <si>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</si>
  <si>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</si>
  <si>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</si>
  <si>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</si>
  <si>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</si>
  <si>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</si>
  <si>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</si>
  <si>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</si>
  <si>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</si>
  <si>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</si>
  <si>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</si>
  <si>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</si>
  <si>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</si>
  <si>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</si>
  <si>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</si>
  <si>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</si>
  <si>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</si>
  <si>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</si>
  <si>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</si>
  <si>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</si>
  <si>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</si>
  <si>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</si>
  <si>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</si>
  <si>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</si>
  <si>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</si>
  <si>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</si>
  <si>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</si>
  <si>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</si>
  <si>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</si>
  <si>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</si>
  <si>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</si>
  <si>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</si>
  <si>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</si>
  <si>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</si>
  <si>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</si>
  <si>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</si>
  <si>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</si>
  <si>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</si>
  <si>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</si>
  <si>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</si>
  <si>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</si>
  <si>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</si>
  <si>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</si>
  <si>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</si>
  <si>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</si>
  <si>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</si>
  <si>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</si>
  <si>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</si>
  <si>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</si>
  <si>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</si>
  <si>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</si>
  <si>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</si>
  <si>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</si>
  <si>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</si>
  <si>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</si>
  <si>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</si>
  <si>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</si>
  <si>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</si>
  <si>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</si>
  <si>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</si>
  <si>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</si>
  <si>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</si>
  <si>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</si>
  <si>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</si>
  <si>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</si>
  <si>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</si>
  <si>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</si>
  <si>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</si>
  <si>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</si>
  <si>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</si>
  <si>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</si>
  <si>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</si>
  <si>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</si>
  <si>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</si>
  <si>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</si>
  <si>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</si>
  <si>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</si>
  <si>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</si>
  <si>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</si>
  <si>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</si>
  <si>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</si>
  <si>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</si>
  <si>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</si>
  <si>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</si>
  <si>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</si>
  <si>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</si>
  <si>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</si>
  <si>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</si>
  <si>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</si>
  <si>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</si>
  <si>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</si>
  <si>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</si>
  <si>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</si>
  <si>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</si>
  <si>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</si>
  <si>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</si>
  <si>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</si>
  <si>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</si>
  <si>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</si>
  <si>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</si>
  <si>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</si>
  <si>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</si>
  <si>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</si>
  <si>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</si>
  <si>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</si>
  <si>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</si>
  <si>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</si>
  <si>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</si>
  <si>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</si>
  <si>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</si>
  <si>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</si>
  <si>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</si>
  <si>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</si>
  <si>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</si>
  <si>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</si>
  <si>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</si>
  <si>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</si>
  <si>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</si>
  <si>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</si>
  <si>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</si>
  <si>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</si>
  <si>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</si>
  <si>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</si>
  <si>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</si>
  <si>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</si>
  <si>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</si>
  <si>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</si>
  <si>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</si>
  <si>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</si>
  <si>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</si>
  <si>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</si>
  <si>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</si>
  <si>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</si>
  <si>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</si>
  <si>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</si>
  <si>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</si>
  <si>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</si>
  <si>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</si>
  <si>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</si>
  <si>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</si>
  <si>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</si>
  <si>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</si>
  <si>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</si>
  <si>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</si>
  <si>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</si>
  <si>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</si>
  <si>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</si>
  <si>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</si>
  <si>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январь</t>
  </si>
  <si>
    <t>0 класс</t>
  </si>
  <si>
    <t>Абреян Мелитта Санвеловна</t>
  </si>
  <si>
    <t>Вдовина Мария Андреевна</t>
  </si>
  <si>
    <t>Вырупаева Аделина Игоревна</t>
  </si>
  <si>
    <t>Высоцкий Роман Денисович</t>
  </si>
  <si>
    <t>Глазер Александра Юрьевна</t>
  </si>
  <si>
    <t>Горбунова Анна Александровна</t>
  </si>
  <si>
    <t>Клименко Арсений</t>
  </si>
  <si>
    <t xml:space="preserve">Князян Давид Александрович </t>
  </si>
  <si>
    <t>Кононенко Софья Николаевна</t>
  </si>
  <si>
    <t>Мягков Богдан Андреевич</t>
  </si>
  <si>
    <t>Нукербек Бекдаир Замирұлы</t>
  </si>
  <si>
    <t>Шулига Милена Викторовна</t>
  </si>
  <si>
    <t>Янович Константин Николаевич</t>
  </si>
  <si>
    <t xml:space="preserve">Всего,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</si>
</sst>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/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0" xfId="0" applyFill="1"/>
    <xf numFmtId="0" fontId="17" fillId="2" borderId="3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A3" sqref="A3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5" t="s">
        <v>3206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6" t="s">
        <v>0</v>
      </c>
      <c r="B4" s="76" t="s">
        <v>332</v>
      </c>
      <c r="C4" s="78" t="s">
        <v>991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80"/>
      <c r="AM4" s="81" t="s">
        <v>993</v>
      </c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3"/>
      <c r="CC4" s="81" t="s">
        <v>993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2" t="s">
        <v>996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3"/>
      <c r="EE4" s="102" t="s">
        <v>997</v>
      </c>
      <c r="EF4" s="103"/>
      <c r="EG4" s="103"/>
      <c r="EH4" s="103"/>
      <c r="EI4" s="103"/>
      <c r="EJ4" s="103"/>
      <c r="EK4" s="103"/>
      <c r="EL4" s="103"/>
      <c r="EM4" s="104"/>
      <c r="EN4" s="81" t="s">
        <v>997</v>
      </c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6" t="s">
        <v>999</v>
      </c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</row>
    <row r="5" spans="1:227" ht="15" customHeight="1" x14ac:dyDescent="0.25">
      <c r="A5" s="76"/>
      <c r="B5" s="76"/>
      <c r="C5" s="64" t="s">
        <v>992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89" t="s">
        <v>994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90"/>
      <c r="CC5" s="85" t="s">
        <v>995</v>
      </c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7"/>
      <c r="DA5" s="94" t="s">
        <v>48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5"/>
      <c r="EE5" s="99" t="s">
        <v>998</v>
      </c>
      <c r="EF5" s="100"/>
      <c r="EG5" s="100"/>
      <c r="EH5" s="100"/>
      <c r="EI5" s="100"/>
      <c r="EJ5" s="100"/>
      <c r="EK5" s="100"/>
      <c r="EL5" s="100"/>
      <c r="EM5" s="101"/>
      <c r="EN5" s="99" t="s">
        <v>59</v>
      </c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85" t="s">
        <v>1000</v>
      </c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</row>
    <row r="6" spans="1:227" ht="10.15" hidden="1" customHeight="1" x14ac:dyDescent="0.25">
      <c r="A6" s="76"/>
      <c r="B6" s="76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6"/>
      <c r="B7" s="76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6"/>
      <c r="B8" s="76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6"/>
      <c r="B9" s="76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76"/>
      <c r="B11" s="76"/>
      <c r="C11" s="67" t="s">
        <v>14</v>
      </c>
      <c r="D11" s="68" t="s">
        <v>2</v>
      </c>
      <c r="E11" s="68" t="s">
        <v>3</v>
      </c>
      <c r="F11" s="68" t="s">
        <v>22</v>
      </c>
      <c r="G11" s="68" t="s">
        <v>4</v>
      </c>
      <c r="H11" s="68" t="s">
        <v>5</v>
      </c>
      <c r="I11" s="68" t="s">
        <v>15</v>
      </c>
      <c r="J11" s="68" t="s">
        <v>6</v>
      </c>
      <c r="K11" s="68" t="s">
        <v>7</v>
      </c>
      <c r="L11" s="68" t="s">
        <v>23</v>
      </c>
      <c r="M11" s="68" t="s">
        <v>6</v>
      </c>
      <c r="N11" s="68" t="s">
        <v>7</v>
      </c>
      <c r="O11" s="68" t="s">
        <v>16</v>
      </c>
      <c r="P11" s="68" t="s">
        <v>8</v>
      </c>
      <c r="Q11" s="68" t="s">
        <v>1</v>
      </c>
      <c r="R11" s="68" t="s">
        <v>17</v>
      </c>
      <c r="S11" s="68" t="s">
        <v>3</v>
      </c>
      <c r="T11" s="68" t="s">
        <v>9</v>
      </c>
      <c r="U11" s="68" t="s">
        <v>24</v>
      </c>
      <c r="V11" s="68" t="s">
        <v>3</v>
      </c>
      <c r="W11" s="68" t="s">
        <v>9</v>
      </c>
      <c r="X11" s="69" t="s">
        <v>18</v>
      </c>
      <c r="Y11" s="64" t="s">
        <v>7</v>
      </c>
      <c r="Z11" s="67" t="s">
        <v>10</v>
      </c>
      <c r="AA11" s="68" t="s">
        <v>19</v>
      </c>
      <c r="AB11" s="68" t="s">
        <v>11</v>
      </c>
      <c r="AC11" s="68" t="s">
        <v>12</v>
      </c>
      <c r="AD11" s="68" t="s">
        <v>20</v>
      </c>
      <c r="AE11" s="68" t="s">
        <v>1</v>
      </c>
      <c r="AF11" s="68" t="s">
        <v>2</v>
      </c>
      <c r="AG11" s="68" t="s">
        <v>21</v>
      </c>
      <c r="AH11" s="68" t="s">
        <v>9</v>
      </c>
      <c r="AI11" s="68" t="s">
        <v>4</v>
      </c>
      <c r="AJ11" s="68" t="s">
        <v>25</v>
      </c>
      <c r="AK11" s="68" t="s">
        <v>13</v>
      </c>
      <c r="AL11" s="68" t="s">
        <v>6</v>
      </c>
      <c r="AM11" s="68" t="s">
        <v>26</v>
      </c>
      <c r="AN11" s="68"/>
      <c r="AO11" s="68"/>
      <c r="AP11" s="69" t="s">
        <v>27</v>
      </c>
      <c r="AQ11" s="64"/>
      <c r="AR11" s="67"/>
      <c r="AS11" s="69" t="s">
        <v>28</v>
      </c>
      <c r="AT11" s="64"/>
      <c r="AU11" s="67"/>
      <c r="AV11" s="68" t="s">
        <v>29</v>
      </c>
      <c r="AW11" s="68"/>
      <c r="AX11" s="68"/>
      <c r="AY11" s="68" t="s">
        <v>30</v>
      </c>
      <c r="AZ11" s="68"/>
      <c r="BA11" s="68"/>
      <c r="BB11" s="68" t="s">
        <v>31</v>
      </c>
      <c r="BC11" s="68"/>
      <c r="BD11" s="68"/>
      <c r="BE11" s="91" t="s">
        <v>32</v>
      </c>
      <c r="BF11" s="91"/>
      <c r="BG11" s="91"/>
      <c r="BH11" s="68" t="s">
        <v>33</v>
      </c>
      <c r="BI11" s="68"/>
      <c r="BJ11" s="68"/>
      <c r="BK11" s="68" t="s">
        <v>34</v>
      </c>
      <c r="BL11" s="68"/>
      <c r="BM11" s="68"/>
      <c r="BN11" s="68" t="s">
        <v>35</v>
      </c>
      <c r="BO11" s="68"/>
      <c r="BP11" s="68"/>
      <c r="BQ11" s="68" t="s">
        <v>36</v>
      </c>
      <c r="BR11" s="68"/>
      <c r="BS11" s="68"/>
      <c r="BT11" s="68" t="s">
        <v>37</v>
      </c>
      <c r="BU11" s="68"/>
      <c r="BV11" s="68"/>
      <c r="BW11" s="84" t="s">
        <v>38</v>
      </c>
      <c r="BX11" s="84"/>
      <c r="BY11" s="84"/>
      <c r="BZ11" s="84" t="s">
        <v>39</v>
      </c>
      <c r="CA11" s="84"/>
      <c r="CB11" s="88"/>
      <c r="CC11" s="68" t="s">
        <v>40</v>
      </c>
      <c r="CD11" s="68"/>
      <c r="CE11" s="68"/>
      <c r="CF11" s="68" t="s">
        <v>41</v>
      </c>
      <c r="CG11" s="68"/>
      <c r="CH11" s="68"/>
      <c r="CI11" s="91" t="s">
        <v>42</v>
      </c>
      <c r="CJ11" s="91"/>
      <c r="CK11" s="91"/>
      <c r="CL11" s="68" t="s">
        <v>43</v>
      </c>
      <c r="CM11" s="68"/>
      <c r="CN11" s="68"/>
      <c r="CO11" s="68" t="s">
        <v>44</v>
      </c>
      <c r="CP11" s="68"/>
      <c r="CQ11" s="68"/>
      <c r="CR11" s="68" t="s">
        <v>45</v>
      </c>
      <c r="CS11" s="68"/>
      <c r="CT11" s="68"/>
      <c r="CU11" s="68" t="s">
        <v>46</v>
      </c>
      <c r="CV11" s="68"/>
      <c r="CW11" s="68"/>
      <c r="CX11" s="68" t="s">
        <v>47</v>
      </c>
      <c r="CY11" s="68"/>
      <c r="CZ11" s="69"/>
      <c r="DA11" s="96" t="s">
        <v>334</v>
      </c>
      <c r="DB11" s="97"/>
      <c r="DC11" s="98"/>
      <c r="DD11" s="96" t="s">
        <v>335</v>
      </c>
      <c r="DE11" s="97"/>
      <c r="DF11" s="98"/>
      <c r="DG11" s="96" t="s">
        <v>336</v>
      </c>
      <c r="DH11" s="97"/>
      <c r="DI11" s="98"/>
      <c r="DJ11" s="91" t="s">
        <v>337</v>
      </c>
      <c r="DK11" s="91"/>
      <c r="DL11" s="91"/>
      <c r="DM11" s="91" t="s">
        <v>338</v>
      </c>
      <c r="DN11" s="91"/>
      <c r="DO11" s="91"/>
      <c r="DP11" s="91" t="s">
        <v>339</v>
      </c>
      <c r="DQ11" s="91"/>
      <c r="DR11" s="91"/>
      <c r="DS11" s="91" t="s">
        <v>340</v>
      </c>
      <c r="DT11" s="91"/>
      <c r="DU11" s="91"/>
      <c r="DV11" s="91" t="s">
        <v>341</v>
      </c>
      <c r="DW11" s="91"/>
      <c r="DX11" s="91"/>
      <c r="DY11" s="91" t="s">
        <v>342</v>
      </c>
      <c r="DZ11" s="91"/>
      <c r="EA11" s="91"/>
      <c r="EB11" s="96" t="s">
        <v>343</v>
      </c>
      <c r="EC11" s="97"/>
      <c r="ED11" s="97"/>
      <c r="EE11" s="91" t="s">
        <v>49</v>
      </c>
      <c r="EF11" s="91"/>
      <c r="EG11" s="91"/>
      <c r="EH11" s="91" t="s">
        <v>50</v>
      </c>
      <c r="EI11" s="91"/>
      <c r="EJ11" s="91"/>
      <c r="EK11" s="91" t="s">
        <v>51</v>
      </c>
      <c r="EL11" s="91"/>
      <c r="EM11" s="91"/>
      <c r="EN11" s="91" t="s">
        <v>52</v>
      </c>
      <c r="EO11" s="91"/>
      <c r="EP11" s="91"/>
      <c r="EQ11" s="91" t="s">
        <v>53</v>
      </c>
      <c r="ER11" s="91"/>
      <c r="ES11" s="91"/>
      <c r="ET11" s="91" t="s">
        <v>54</v>
      </c>
      <c r="EU11" s="91"/>
      <c r="EV11" s="91"/>
      <c r="EW11" s="91" t="s">
        <v>55</v>
      </c>
      <c r="EX11" s="91"/>
      <c r="EY11" s="91"/>
      <c r="EZ11" s="91" t="s">
        <v>56</v>
      </c>
      <c r="FA11" s="91"/>
      <c r="FB11" s="91"/>
      <c r="FC11" s="91" t="s">
        <v>57</v>
      </c>
      <c r="FD11" s="91"/>
      <c r="FE11" s="91"/>
      <c r="FF11" s="91" t="s">
        <v>58</v>
      </c>
      <c r="FG11" s="91"/>
      <c r="FH11" s="91"/>
      <c r="FI11" s="91" t="s">
        <v>344</v>
      </c>
      <c r="FJ11" s="91"/>
      <c r="FK11" s="91"/>
      <c r="FL11" s="91" t="s">
        <v>345</v>
      </c>
      <c r="FM11" s="91"/>
      <c r="FN11" s="91"/>
      <c r="FO11" s="91" t="s">
        <v>346</v>
      </c>
      <c r="FP11" s="91"/>
      <c r="FQ11" s="91"/>
      <c r="FR11" s="91" t="s">
        <v>347</v>
      </c>
      <c r="FS11" s="91"/>
      <c r="FT11" s="96"/>
      <c r="FU11" s="91" t="s">
        <v>348</v>
      </c>
      <c r="FV11" s="91"/>
      <c r="FW11" s="91"/>
      <c r="FX11" s="91" t="s">
        <v>349</v>
      </c>
      <c r="FY11" s="91"/>
      <c r="FZ11" s="91"/>
      <c r="GA11" s="91" t="s">
        <v>350</v>
      </c>
      <c r="GB11" s="91"/>
      <c r="GC11" s="91"/>
      <c r="GD11" s="91" t="s">
        <v>351</v>
      </c>
      <c r="GE11" s="91"/>
      <c r="GF11" s="91"/>
      <c r="GG11" s="91" t="s">
        <v>352</v>
      </c>
      <c r="GH11" s="91"/>
      <c r="GI11" s="91"/>
      <c r="GJ11" s="91" t="s">
        <v>353</v>
      </c>
      <c r="GK11" s="91"/>
      <c r="GL11" s="91"/>
      <c r="GM11" s="91" t="s">
        <v>354</v>
      </c>
      <c r="GN11" s="91"/>
      <c r="GO11" s="91"/>
      <c r="GP11" s="91" t="s">
        <v>355</v>
      </c>
      <c r="GQ11" s="91"/>
      <c r="GR11" s="91"/>
      <c r="GS11" s="91" t="s">
        <v>356</v>
      </c>
      <c r="GT11" s="91"/>
      <c r="GU11" s="91"/>
      <c r="GV11" s="91" t="s">
        <v>357</v>
      </c>
      <c r="GW11" s="91"/>
      <c r="GX11" s="91"/>
      <c r="GY11" s="91" t="s">
        <v>358</v>
      </c>
      <c r="GZ11" s="91"/>
      <c r="HA11" s="91"/>
      <c r="HB11" s="91" t="s">
        <v>359</v>
      </c>
      <c r="HC11" s="91"/>
      <c r="HD11" s="91"/>
      <c r="HE11" s="91" t="s">
        <v>360</v>
      </c>
      <c r="HF11" s="91"/>
      <c r="HG11" s="91"/>
      <c r="HH11" s="91" t="s">
        <v>361</v>
      </c>
      <c r="HI11" s="91"/>
      <c r="HJ11" s="91"/>
      <c r="HK11" s="91" t="s">
        <v>362</v>
      </c>
      <c r="HL11" s="91"/>
      <c r="HM11" s="91"/>
      <c r="HN11" s="91" t="s">
        <v>363</v>
      </c>
      <c r="HO11" s="91"/>
      <c r="HP11" s="91"/>
      <c r="HQ11" s="91" t="s">
        <v>364</v>
      </c>
      <c r="HR11" s="91"/>
      <c r="HS11" s="91"/>
    </row>
    <row r="12" spans="1:227" ht="156" customHeight="1" x14ac:dyDescent="0.25">
      <c r="A12" s="76"/>
      <c r="B12" s="77"/>
      <c r="C12" s="75" t="s">
        <v>365</v>
      </c>
      <c r="D12" s="75"/>
      <c r="E12" s="75"/>
      <c r="F12" s="75" t="s">
        <v>369</v>
      </c>
      <c r="G12" s="75"/>
      <c r="H12" s="75"/>
      <c r="I12" s="75" t="s">
        <v>373</v>
      </c>
      <c r="J12" s="75"/>
      <c r="K12" s="75"/>
      <c r="L12" s="74" t="s">
        <v>377</v>
      </c>
      <c r="M12" s="74"/>
      <c r="N12" s="74"/>
      <c r="O12" s="74" t="s">
        <v>381</v>
      </c>
      <c r="P12" s="74"/>
      <c r="Q12" s="74"/>
      <c r="R12" s="74" t="s">
        <v>384</v>
      </c>
      <c r="S12" s="74"/>
      <c r="T12" s="74"/>
      <c r="U12" s="74" t="s">
        <v>388</v>
      </c>
      <c r="V12" s="74"/>
      <c r="W12" s="74"/>
      <c r="X12" s="74" t="s">
        <v>389</v>
      </c>
      <c r="Y12" s="74"/>
      <c r="Z12" s="74"/>
      <c r="AA12" s="74" t="s">
        <v>392</v>
      </c>
      <c r="AB12" s="74"/>
      <c r="AC12" s="74"/>
      <c r="AD12" s="74" t="s">
        <v>396</v>
      </c>
      <c r="AE12" s="74"/>
      <c r="AF12" s="74"/>
      <c r="AG12" s="74" t="s">
        <v>400</v>
      </c>
      <c r="AH12" s="74"/>
      <c r="AI12" s="74"/>
      <c r="AJ12" s="74" t="s">
        <v>404</v>
      </c>
      <c r="AK12" s="74"/>
      <c r="AL12" s="74"/>
      <c r="AM12" s="74" t="s">
        <v>408</v>
      </c>
      <c r="AN12" s="74"/>
      <c r="AO12" s="74"/>
      <c r="AP12" s="74" t="s">
        <v>412</v>
      </c>
      <c r="AQ12" s="74"/>
      <c r="AR12" s="74"/>
      <c r="AS12" s="74" t="s">
        <v>416</v>
      </c>
      <c r="AT12" s="74"/>
      <c r="AU12" s="74"/>
      <c r="AV12" s="74" t="s">
        <v>989</v>
      </c>
      <c r="AW12" s="74"/>
      <c r="AX12" s="74"/>
      <c r="AY12" s="74" t="s">
        <v>422</v>
      </c>
      <c r="AZ12" s="74"/>
      <c r="BA12" s="74"/>
      <c r="BB12" s="74" t="s">
        <v>426</v>
      </c>
      <c r="BC12" s="74"/>
      <c r="BD12" s="74"/>
      <c r="BE12" s="74" t="s">
        <v>430</v>
      </c>
      <c r="BF12" s="74"/>
      <c r="BG12" s="74"/>
      <c r="BH12" s="74" t="s">
        <v>434</v>
      </c>
      <c r="BI12" s="74"/>
      <c r="BJ12" s="74"/>
      <c r="BK12" s="74" t="s">
        <v>438</v>
      </c>
      <c r="BL12" s="74"/>
      <c r="BM12" s="74"/>
      <c r="BN12" s="74" t="s">
        <v>442</v>
      </c>
      <c r="BO12" s="74"/>
      <c r="BP12" s="74"/>
      <c r="BQ12" s="74" t="s">
        <v>446</v>
      </c>
      <c r="BR12" s="74"/>
      <c r="BS12" s="74"/>
      <c r="BT12" s="74" t="s">
        <v>450</v>
      </c>
      <c r="BU12" s="74"/>
      <c r="BV12" s="74"/>
      <c r="BW12" s="74" t="s">
        <v>454</v>
      </c>
      <c r="BX12" s="74"/>
      <c r="BY12" s="74"/>
      <c r="BZ12" s="74" t="s">
        <v>458</v>
      </c>
      <c r="CA12" s="74"/>
      <c r="CB12" s="74"/>
      <c r="CC12" s="74" t="s">
        <v>462</v>
      </c>
      <c r="CD12" s="74"/>
      <c r="CE12" s="74"/>
      <c r="CF12" s="74" t="s">
        <v>466</v>
      </c>
      <c r="CG12" s="74"/>
      <c r="CH12" s="74"/>
      <c r="CI12" s="74" t="s">
        <v>470</v>
      </c>
      <c r="CJ12" s="74"/>
      <c r="CK12" s="74"/>
      <c r="CL12" s="74" t="s">
        <v>474</v>
      </c>
      <c r="CM12" s="74"/>
      <c r="CN12" s="74"/>
      <c r="CO12" s="74" t="s">
        <v>478</v>
      </c>
      <c r="CP12" s="74"/>
      <c r="CQ12" s="74"/>
      <c r="CR12" s="74" t="s">
        <v>482</v>
      </c>
      <c r="CS12" s="74"/>
      <c r="CT12" s="74"/>
      <c r="CU12" s="74" t="s">
        <v>485</v>
      </c>
      <c r="CV12" s="74"/>
      <c r="CW12" s="74"/>
      <c r="CX12" s="74" t="s">
        <v>489</v>
      </c>
      <c r="CY12" s="74"/>
      <c r="CZ12" s="74"/>
      <c r="DA12" s="74" t="s">
        <v>493</v>
      </c>
      <c r="DB12" s="74"/>
      <c r="DC12" s="74"/>
      <c r="DD12" s="74" t="s">
        <v>497</v>
      </c>
      <c r="DE12" s="74"/>
      <c r="DF12" s="74"/>
      <c r="DG12" s="74" t="s">
        <v>501</v>
      </c>
      <c r="DH12" s="74"/>
      <c r="DI12" s="74"/>
      <c r="DJ12" s="74" t="s">
        <v>505</v>
      </c>
      <c r="DK12" s="74"/>
      <c r="DL12" s="74"/>
      <c r="DM12" s="75" t="s">
        <v>509</v>
      </c>
      <c r="DN12" s="75"/>
      <c r="DO12" s="75"/>
      <c r="DP12" s="75" t="s">
        <v>513</v>
      </c>
      <c r="DQ12" s="75"/>
      <c r="DR12" s="75"/>
      <c r="DS12" s="74" t="s">
        <v>517</v>
      </c>
      <c r="DT12" s="74"/>
      <c r="DU12" s="74"/>
      <c r="DV12" s="74" t="s">
        <v>521</v>
      </c>
      <c r="DW12" s="74"/>
      <c r="DX12" s="74"/>
      <c r="DY12" s="74" t="s">
        <v>524</v>
      </c>
      <c r="DZ12" s="74"/>
      <c r="EA12" s="74"/>
      <c r="EB12" s="74" t="s">
        <v>528</v>
      </c>
      <c r="EC12" s="74"/>
      <c r="ED12" s="74"/>
      <c r="EE12" s="74" t="s">
        <v>990</v>
      </c>
      <c r="EF12" s="74"/>
      <c r="EG12" s="74"/>
      <c r="EH12" s="74" t="s">
        <v>535</v>
      </c>
      <c r="EI12" s="74"/>
      <c r="EJ12" s="74"/>
      <c r="EK12" s="74" t="s">
        <v>539</v>
      </c>
      <c r="EL12" s="74"/>
      <c r="EM12" s="74"/>
      <c r="EN12" s="74" t="s">
        <v>543</v>
      </c>
      <c r="EO12" s="74"/>
      <c r="EP12" s="74"/>
      <c r="EQ12" s="74" t="s">
        <v>547</v>
      </c>
      <c r="ER12" s="74"/>
      <c r="ES12" s="74"/>
      <c r="ET12" s="74" t="s">
        <v>551</v>
      </c>
      <c r="EU12" s="74"/>
      <c r="EV12" s="74"/>
      <c r="EW12" s="74" t="s">
        <v>555</v>
      </c>
      <c r="EX12" s="74"/>
      <c r="EY12" s="74"/>
      <c r="EZ12" s="74" t="s">
        <v>557</v>
      </c>
      <c r="FA12" s="74"/>
      <c r="FB12" s="74"/>
      <c r="FC12" s="74" t="s">
        <v>559</v>
      </c>
      <c r="FD12" s="74"/>
      <c r="FE12" s="74"/>
      <c r="FF12" s="74" t="s">
        <v>563</v>
      </c>
      <c r="FG12" s="74"/>
      <c r="FH12" s="74"/>
      <c r="FI12" s="74" t="s">
        <v>566</v>
      </c>
      <c r="FJ12" s="74"/>
      <c r="FK12" s="74"/>
      <c r="FL12" s="74" t="s">
        <v>569</v>
      </c>
      <c r="FM12" s="74"/>
      <c r="FN12" s="74"/>
      <c r="FO12" s="74" t="s">
        <v>572</v>
      </c>
      <c r="FP12" s="74"/>
      <c r="FQ12" s="74"/>
      <c r="FR12" s="74" t="s">
        <v>576</v>
      </c>
      <c r="FS12" s="74"/>
      <c r="FT12" s="74"/>
      <c r="FU12" s="74" t="s">
        <v>580</v>
      </c>
      <c r="FV12" s="74"/>
      <c r="FW12" s="74"/>
      <c r="FX12" s="74" t="s">
        <v>584</v>
      </c>
      <c r="FY12" s="74"/>
      <c r="FZ12" s="74"/>
      <c r="GA12" s="74" t="s">
        <v>588</v>
      </c>
      <c r="GB12" s="74"/>
      <c r="GC12" s="74"/>
      <c r="GD12" s="74" t="s">
        <v>591</v>
      </c>
      <c r="GE12" s="74"/>
      <c r="GF12" s="74"/>
      <c r="GG12" s="74" t="s">
        <v>594</v>
      </c>
      <c r="GH12" s="74"/>
      <c r="GI12" s="74"/>
      <c r="GJ12" s="74" t="s">
        <v>596</v>
      </c>
      <c r="GK12" s="74"/>
      <c r="GL12" s="74"/>
      <c r="GM12" s="74" t="s">
        <v>600</v>
      </c>
      <c r="GN12" s="74"/>
      <c r="GO12" s="74"/>
      <c r="GP12" s="74" t="s">
        <v>601</v>
      </c>
      <c r="GQ12" s="74"/>
      <c r="GR12" s="74"/>
      <c r="GS12" s="74" t="s">
        <v>605</v>
      </c>
      <c r="GT12" s="74"/>
      <c r="GU12" s="74"/>
      <c r="GV12" s="74" t="s">
        <v>607</v>
      </c>
      <c r="GW12" s="74"/>
      <c r="GX12" s="74"/>
      <c r="GY12" s="74" t="s">
        <v>611</v>
      </c>
      <c r="GZ12" s="74"/>
      <c r="HA12" s="74"/>
      <c r="HB12" s="74" t="s">
        <v>615</v>
      </c>
      <c r="HC12" s="74"/>
      <c r="HD12" s="74"/>
      <c r="HE12" s="74" t="s">
        <v>619</v>
      </c>
      <c r="HF12" s="74"/>
      <c r="HG12" s="74"/>
      <c r="HH12" s="74" t="s">
        <v>623</v>
      </c>
      <c r="HI12" s="74"/>
      <c r="HJ12" s="74"/>
      <c r="HK12" s="74" t="s">
        <v>627</v>
      </c>
      <c r="HL12" s="74"/>
      <c r="HM12" s="74"/>
      <c r="HN12" s="74" t="s">
        <v>630</v>
      </c>
      <c r="HO12" s="74"/>
      <c r="HP12" s="74"/>
      <c r="HQ12" s="74" t="s">
        <v>634</v>
      </c>
      <c r="HR12" s="74"/>
      <c r="HS12" s="74"/>
    </row>
    <row r="13" spans="1:227" ht="124.5" customHeight="1" x14ac:dyDescent="0.25">
      <c r="A13" s="76"/>
      <c r="B13" s="77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0" t="s">
        <v>333</v>
      </c>
      <c r="B39" s="7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2" t="s">
        <v>3204</v>
      </c>
      <c r="B40" s="7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3172</v>
      </c>
      <c r="AI42" s="12"/>
    </row>
    <row r="43" spans="1:227" x14ac:dyDescent="0.25">
      <c r="B43" t="s">
        <v>3173</v>
      </c>
      <c r="C43" t="s">
        <v>3181</v>
      </c>
      <c r="D43">
        <f>(C40+F40+I40+L40+O40+R40+U40+X40+AA40+AD40+AG40+AJ40)/12</f>
        <v>0</v>
      </c>
      <c r="AI43" s="12"/>
    </row>
    <row r="44" spans="1:227" x14ac:dyDescent="0.25">
      <c r="B44" t="s">
        <v>3175</v>
      </c>
      <c r="C44" t="s">
        <v>3181</v>
      </c>
      <c r="D44">
        <f>(D40+G40+J40+M40+P40+S40+V40+Y40+AB40+AE40+AH40+AK40)/12</f>
        <v>0</v>
      </c>
      <c r="AI44" s="12"/>
    </row>
    <row r="45" spans="1:227" x14ac:dyDescent="0.25">
      <c r="B45" t="s">
        <v>3176</v>
      </c>
      <c r="C45" t="s">
        <v>3181</v>
      </c>
      <c r="D45">
        <f>(E40+H40+K40+N40+Q40+T40+W40+Z40+AC40+AF40+AI40+AL40)/12</f>
        <v>0</v>
      </c>
      <c r="AI45" s="12"/>
    </row>
    <row r="47" spans="1:227" x14ac:dyDescent="0.25">
      <c r="B47" t="s">
        <v>3173</v>
      </c>
      <c r="C47" t="s">
        <v>3182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3173</v>
      </c>
      <c r="C51" t="s">
        <v>3183</v>
      </c>
      <c r="D51">
        <f>(DA40+DD40+DG40+DJ40+DM40+DP40+DS40+DV40+DY40+EB40)/10</f>
        <v>0</v>
      </c>
    </row>
    <row r="52" spans="2:4" x14ac:dyDescent="0.25">
      <c r="B52" t="s">
        <v>3175</v>
      </c>
      <c r="C52" t="s">
        <v>3183</v>
      </c>
      <c r="D52">
        <f>(DB40+DE40+DH40+DK40+DN40+DQ40+DT40+DW40+DZ40+EC40)/10</f>
        <v>0</v>
      </c>
    </row>
    <row r="53" spans="2:4" x14ac:dyDescent="0.25">
      <c r="B53" t="s">
        <v>3176</v>
      </c>
      <c r="C53" t="s">
        <v>3183</v>
      </c>
      <c r="D53">
        <f>(DC40+DF40+DI40+DL40+DO40+DR40+DU40+DX40+EA40+ED40)/10</f>
        <v>0</v>
      </c>
    </row>
    <row r="55" spans="2:4" x14ac:dyDescent="0.25">
      <c r="B55" t="s">
        <v>3173</v>
      </c>
      <c r="C55" t="s">
        <v>3184</v>
      </c>
      <c r="D55">
        <f>(EE40+EH40+EK40+EN40+EQ40+ET40+EW40+EZ40+FC40+FF40+FI40+FL40+FO40+FR40)/14</f>
        <v>0</v>
      </c>
    </row>
    <row r="56" spans="2:4" x14ac:dyDescent="0.25">
      <c r="B56" t="s">
        <v>3175</v>
      </c>
      <c r="C56" t="s">
        <v>3184</v>
      </c>
      <c r="D56">
        <f>(EF40+EI40+EL40+EO40+ER40+EU40+EX40+FA40+FD40+FG40+FJ40+FM40+FP40+FS40)/14</f>
        <v>0</v>
      </c>
    </row>
    <row r="57" spans="2:4" x14ac:dyDescent="0.25">
      <c r="B57" t="s">
        <v>3176</v>
      </c>
      <c r="C57" t="s">
        <v>3184</v>
      </c>
      <c r="D57">
        <f>(EG40+EJ40+EM40+EP40+ES40+EV40+EY40+FB40+FE40+FH40+FK40+FN40+FQ40+FT40)/14</f>
        <v>0</v>
      </c>
    </row>
    <row r="59" spans="2:4" x14ac:dyDescent="0.25">
      <c r="B59" t="s">
        <v>3173</v>
      </c>
      <c r="C59" t="s">
        <v>3185</v>
      </c>
      <c r="D59">
        <f>(FU40+FX40+GA40+GD40+GG40+GJ40+GM40+GP40+GS40+GV40+GY40+HB40+HE40+HH40+HK40+HN40+HQ40)/17</f>
        <v>0</v>
      </c>
    </row>
    <row r="60" spans="2:4" x14ac:dyDescent="0.25">
      <c r="B60" t="s">
        <v>3175</v>
      </c>
      <c r="C60" t="s">
        <v>3185</v>
      </c>
      <c r="D60">
        <f>(FV40+FY40+GB40+GE40+GH40+GK40+GN40+GQ40+GT40+GW40+GZ40+HC40+HF40+HI40+HL40+HO40+HR40)/17</f>
        <v>0</v>
      </c>
    </row>
    <row r="61" spans="2:4" x14ac:dyDescent="0.25">
      <c r="B61" t="s">
        <v>3176</v>
      </c>
      <c r="C61" t="s">
        <v>3185</v>
      </c>
      <c r="D61">
        <f>(FW40+FZ40+GC40+GF40+GL40+GO40+GR40+GU40+GX40+HA40+HD40+HG40+HJ40+HM40+HP40+HS40)/17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workbookViewId="0">
      <selection activeCell="A3" sqref="A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6" t="s">
        <v>0</v>
      </c>
      <c r="B4" s="76" t="s">
        <v>332</v>
      </c>
      <c r="C4" s="78" t="s">
        <v>991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80"/>
      <c r="BH4" s="81" t="s">
        <v>993</v>
      </c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 t="s">
        <v>993</v>
      </c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93" t="s">
        <v>1003</v>
      </c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2"/>
      <c r="EQ4" s="92" t="s">
        <v>1004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102" t="s">
        <v>1004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 t="s">
        <v>1004</v>
      </c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1004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4"/>
      <c r="HT4" s="81" t="s">
        <v>1004</v>
      </c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7" t="s">
        <v>1008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 x14ac:dyDescent="0.25">
      <c r="A5" s="76"/>
      <c r="B5" s="76"/>
      <c r="C5" s="64" t="s">
        <v>992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90" t="s">
        <v>994</v>
      </c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6"/>
      <c r="CU5" s="108" t="s">
        <v>1002</v>
      </c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10"/>
      <c r="DP5" s="95" t="s">
        <v>48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89" t="s">
        <v>1005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99" t="s">
        <v>998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 t="s">
        <v>1006</v>
      </c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 t="s">
        <v>1007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99" t="s">
        <v>59</v>
      </c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8" t="s">
        <v>1000</v>
      </c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10"/>
    </row>
    <row r="6" spans="1:317" ht="0.75" customHeight="1" x14ac:dyDescent="0.25">
      <c r="A6" s="76"/>
      <c r="B6" s="76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6"/>
      <c r="B7" s="76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6"/>
      <c r="B8" s="76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6"/>
      <c r="B9" s="76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76"/>
      <c r="B11" s="76"/>
      <c r="C11" s="67" t="s">
        <v>61</v>
      </c>
      <c r="D11" s="68" t="s">
        <v>2</v>
      </c>
      <c r="E11" s="68" t="s">
        <v>3</v>
      </c>
      <c r="F11" s="68" t="s">
        <v>62</v>
      </c>
      <c r="G11" s="68" t="s">
        <v>4</v>
      </c>
      <c r="H11" s="68" t="s">
        <v>5</v>
      </c>
      <c r="I11" s="68" t="s">
        <v>63</v>
      </c>
      <c r="J11" s="68" t="s">
        <v>6</v>
      </c>
      <c r="K11" s="68" t="s">
        <v>7</v>
      </c>
      <c r="L11" s="68" t="s">
        <v>64</v>
      </c>
      <c r="M11" s="68" t="s">
        <v>6</v>
      </c>
      <c r="N11" s="68" t="s">
        <v>7</v>
      </c>
      <c r="O11" s="68" t="s">
        <v>65</v>
      </c>
      <c r="P11" s="68" t="s">
        <v>8</v>
      </c>
      <c r="Q11" s="68" t="s">
        <v>1</v>
      </c>
      <c r="R11" s="68" t="s">
        <v>66</v>
      </c>
      <c r="S11" s="68" t="s">
        <v>3</v>
      </c>
      <c r="T11" s="68" t="s">
        <v>9</v>
      </c>
      <c r="U11" s="68" t="s">
        <v>67</v>
      </c>
      <c r="V11" s="68" t="s">
        <v>3</v>
      </c>
      <c r="W11" s="68" t="s">
        <v>9</v>
      </c>
      <c r="X11" s="69" t="s">
        <v>68</v>
      </c>
      <c r="Y11" s="64" t="s">
        <v>7</v>
      </c>
      <c r="Z11" s="67" t="s">
        <v>10</v>
      </c>
      <c r="AA11" s="68" t="s">
        <v>69</v>
      </c>
      <c r="AB11" s="68" t="s">
        <v>11</v>
      </c>
      <c r="AC11" s="68" t="s">
        <v>12</v>
      </c>
      <c r="AD11" s="68" t="s">
        <v>70</v>
      </c>
      <c r="AE11" s="68" t="s">
        <v>1</v>
      </c>
      <c r="AF11" s="68" t="s">
        <v>2</v>
      </c>
      <c r="AG11" s="68" t="s">
        <v>71</v>
      </c>
      <c r="AH11" s="68" t="s">
        <v>9</v>
      </c>
      <c r="AI11" s="68" t="s">
        <v>4</v>
      </c>
      <c r="AJ11" s="69" t="s">
        <v>72</v>
      </c>
      <c r="AK11" s="64"/>
      <c r="AL11" s="64"/>
      <c r="AM11" s="69" t="s">
        <v>73</v>
      </c>
      <c r="AN11" s="64"/>
      <c r="AO11" s="64"/>
      <c r="AP11" s="69" t="s">
        <v>74</v>
      </c>
      <c r="AQ11" s="64"/>
      <c r="AR11" s="64"/>
      <c r="AS11" s="69" t="s">
        <v>75</v>
      </c>
      <c r="AT11" s="64"/>
      <c r="AU11" s="64"/>
      <c r="AV11" s="69" t="s">
        <v>76</v>
      </c>
      <c r="AW11" s="64"/>
      <c r="AX11" s="64"/>
      <c r="AY11" s="69" t="s">
        <v>77</v>
      </c>
      <c r="AZ11" s="64"/>
      <c r="BA11" s="64"/>
      <c r="BB11" s="69" t="s">
        <v>78</v>
      </c>
      <c r="BC11" s="64"/>
      <c r="BD11" s="64"/>
      <c r="BE11" s="69" t="s">
        <v>79</v>
      </c>
      <c r="BF11" s="64"/>
      <c r="BG11" s="64"/>
      <c r="BH11" s="89" t="s">
        <v>85</v>
      </c>
      <c r="BI11" s="89"/>
      <c r="BJ11" s="89"/>
      <c r="BK11" s="89" t="s">
        <v>2</v>
      </c>
      <c r="BL11" s="89"/>
      <c r="BM11" s="89"/>
      <c r="BN11" s="89" t="s">
        <v>86</v>
      </c>
      <c r="BO11" s="89"/>
      <c r="BP11" s="89"/>
      <c r="BQ11" s="89" t="s">
        <v>9</v>
      </c>
      <c r="BR11" s="89"/>
      <c r="BS11" s="89"/>
      <c r="BT11" s="89" t="s">
        <v>4</v>
      </c>
      <c r="BU11" s="89"/>
      <c r="BV11" s="89"/>
      <c r="BW11" s="89" t="s">
        <v>5</v>
      </c>
      <c r="BX11" s="89"/>
      <c r="BY11" s="89"/>
      <c r="BZ11" s="85" t="s">
        <v>13</v>
      </c>
      <c r="CA11" s="85"/>
      <c r="CB11" s="85"/>
      <c r="CC11" s="89" t="s">
        <v>6</v>
      </c>
      <c r="CD11" s="89"/>
      <c r="CE11" s="89"/>
      <c r="CF11" s="89" t="s">
        <v>7</v>
      </c>
      <c r="CG11" s="89"/>
      <c r="CH11" s="89"/>
      <c r="CI11" s="89" t="s">
        <v>10</v>
      </c>
      <c r="CJ11" s="89"/>
      <c r="CK11" s="89"/>
      <c r="CL11" s="89" t="s">
        <v>87</v>
      </c>
      <c r="CM11" s="89"/>
      <c r="CN11" s="89"/>
      <c r="CO11" s="89" t="s">
        <v>11</v>
      </c>
      <c r="CP11" s="89"/>
      <c r="CQ11" s="89"/>
      <c r="CR11" s="118" t="s">
        <v>12</v>
      </c>
      <c r="CS11" s="118"/>
      <c r="CT11" s="118"/>
      <c r="CU11" s="118" t="s">
        <v>88</v>
      </c>
      <c r="CV11" s="118"/>
      <c r="CW11" s="118"/>
      <c r="CX11" s="89" t="s">
        <v>89</v>
      </c>
      <c r="CY11" s="89"/>
      <c r="CZ11" s="89"/>
      <c r="DA11" s="89" t="s">
        <v>90</v>
      </c>
      <c r="DB11" s="89"/>
      <c r="DC11" s="89"/>
      <c r="DD11" s="85" t="s">
        <v>91</v>
      </c>
      <c r="DE11" s="85"/>
      <c r="DF11" s="85"/>
      <c r="DG11" s="89" t="s">
        <v>92</v>
      </c>
      <c r="DH11" s="89"/>
      <c r="DI11" s="89"/>
      <c r="DJ11" s="89" t="s">
        <v>93</v>
      </c>
      <c r="DK11" s="89"/>
      <c r="DL11" s="89"/>
      <c r="DM11" s="89" t="s">
        <v>94</v>
      </c>
      <c r="DN11" s="89"/>
      <c r="DO11" s="89"/>
      <c r="DP11" s="85" t="s">
        <v>1009</v>
      </c>
      <c r="DQ11" s="85"/>
      <c r="DR11" s="85"/>
      <c r="DS11" s="85" t="s">
        <v>1010</v>
      </c>
      <c r="DT11" s="85"/>
      <c r="DU11" s="85"/>
      <c r="DV11" s="85" t="s">
        <v>1011</v>
      </c>
      <c r="DW11" s="85"/>
      <c r="DX11" s="85"/>
      <c r="DY11" s="85" t="s">
        <v>1012</v>
      </c>
      <c r="DZ11" s="85"/>
      <c r="EA11" s="85"/>
      <c r="EB11" s="85" t="s">
        <v>1013</v>
      </c>
      <c r="EC11" s="85"/>
      <c r="ED11" s="85"/>
      <c r="EE11" s="85" t="s">
        <v>1014</v>
      </c>
      <c r="EF11" s="85"/>
      <c r="EG11" s="85"/>
      <c r="EH11" s="85" t="s">
        <v>1015</v>
      </c>
      <c r="EI11" s="85"/>
      <c r="EJ11" s="85"/>
      <c r="EK11" s="85" t="s">
        <v>1016</v>
      </c>
      <c r="EL11" s="85"/>
      <c r="EM11" s="85"/>
      <c r="EN11" s="85" t="s">
        <v>1017</v>
      </c>
      <c r="EO11" s="85"/>
      <c r="EP11" s="85"/>
      <c r="EQ11" s="85" t="s">
        <v>80</v>
      </c>
      <c r="ER11" s="85"/>
      <c r="ES11" s="85"/>
      <c r="ET11" s="85" t="s">
        <v>81</v>
      </c>
      <c r="EU11" s="85"/>
      <c r="EV11" s="85"/>
      <c r="EW11" s="85" t="s">
        <v>82</v>
      </c>
      <c r="EX11" s="85"/>
      <c r="EY11" s="85"/>
      <c r="EZ11" s="85" t="s">
        <v>83</v>
      </c>
      <c r="FA11" s="85"/>
      <c r="FB11" s="85"/>
      <c r="FC11" s="85" t="s">
        <v>84</v>
      </c>
      <c r="FD11" s="85"/>
      <c r="FE11" s="85"/>
      <c r="FF11" s="85" t="s">
        <v>95</v>
      </c>
      <c r="FG11" s="85"/>
      <c r="FH11" s="85"/>
      <c r="FI11" s="85" t="s">
        <v>96</v>
      </c>
      <c r="FJ11" s="85"/>
      <c r="FK11" s="85"/>
      <c r="FL11" s="85" t="s">
        <v>97</v>
      </c>
      <c r="FM11" s="85"/>
      <c r="FN11" s="85"/>
      <c r="FO11" s="85" t="s">
        <v>98</v>
      </c>
      <c r="FP11" s="85"/>
      <c r="FQ11" s="85"/>
      <c r="FR11" s="85" t="s">
        <v>1018</v>
      </c>
      <c r="FS11" s="85"/>
      <c r="FT11" s="85"/>
      <c r="FU11" s="85" t="s">
        <v>1019</v>
      </c>
      <c r="FV11" s="85"/>
      <c r="FW11" s="85"/>
      <c r="FX11" s="85" t="s">
        <v>1020</v>
      </c>
      <c r="FY11" s="85"/>
      <c r="FZ11" s="85"/>
      <c r="GA11" s="85" t="s">
        <v>1021</v>
      </c>
      <c r="GB11" s="85"/>
      <c r="GC11" s="85"/>
      <c r="GD11" s="85" t="s">
        <v>1022</v>
      </c>
      <c r="GE11" s="85"/>
      <c r="GF11" s="85"/>
      <c r="GG11" s="85" t="s">
        <v>1023</v>
      </c>
      <c r="GH11" s="85"/>
      <c r="GI11" s="85"/>
      <c r="GJ11" s="85" t="s">
        <v>1024</v>
      </c>
      <c r="GK11" s="85"/>
      <c r="GL11" s="85"/>
      <c r="GM11" s="85" t="s">
        <v>1025</v>
      </c>
      <c r="GN11" s="85"/>
      <c r="GO11" s="85"/>
      <c r="GP11" s="85" t="s">
        <v>1026</v>
      </c>
      <c r="GQ11" s="85"/>
      <c r="GR11" s="85"/>
      <c r="GS11" s="85" t="s">
        <v>1027</v>
      </c>
      <c r="GT11" s="85"/>
      <c r="GU11" s="85"/>
      <c r="GV11" s="85" t="s">
        <v>1028</v>
      </c>
      <c r="GW11" s="85"/>
      <c r="GX11" s="85"/>
      <c r="GY11" s="85" t="s">
        <v>1029</v>
      </c>
      <c r="GZ11" s="85"/>
      <c r="HA11" s="85"/>
      <c r="HB11" s="85" t="s">
        <v>1030</v>
      </c>
      <c r="HC11" s="85"/>
      <c r="HD11" s="85"/>
      <c r="HE11" s="85" t="s">
        <v>1031</v>
      </c>
      <c r="HF11" s="85"/>
      <c r="HG11" s="85"/>
      <c r="HH11" s="85" t="s">
        <v>1032</v>
      </c>
      <c r="HI11" s="85"/>
      <c r="HJ11" s="85"/>
      <c r="HK11" s="85" t="s">
        <v>1033</v>
      </c>
      <c r="HL11" s="85"/>
      <c r="HM11" s="85"/>
      <c r="HN11" s="85" t="s">
        <v>1034</v>
      </c>
      <c r="HO11" s="85"/>
      <c r="HP11" s="85"/>
      <c r="HQ11" s="85" t="s">
        <v>1035</v>
      </c>
      <c r="HR11" s="85"/>
      <c r="HS11" s="85"/>
      <c r="HT11" s="85" t="s">
        <v>1036</v>
      </c>
      <c r="HU11" s="85"/>
      <c r="HV11" s="85"/>
      <c r="HW11" s="85" t="s">
        <v>1037</v>
      </c>
      <c r="HX11" s="85"/>
      <c r="HY11" s="85"/>
      <c r="HZ11" s="85" t="s">
        <v>1038</v>
      </c>
      <c r="IA11" s="85"/>
      <c r="IB11" s="85"/>
      <c r="IC11" s="85" t="s">
        <v>1039</v>
      </c>
      <c r="ID11" s="85"/>
      <c r="IE11" s="85"/>
      <c r="IF11" s="85" t="s">
        <v>1040</v>
      </c>
      <c r="IG11" s="85"/>
      <c r="IH11" s="85"/>
      <c r="II11" s="85" t="s">
        <v>1041</v>
      </c>
      <c r="IJ11" s="85"/>
      <c r="IK11" s="85"/>
      <c r="IL11" s="85" t="s">
        <v>1042</v>
      </c>
      <c r="IM11" s="85"/>
      <c r="IN11" s="85"/>
      <c r="IO11" s="85" t="s">
        <v>1043</v>
      </c>
      <c r="IP11" s="85"/>
      <c r="IQ11" s="85"/>
      <c r="IR11" s="85" t="s">
        <v>1044</v>
      </c>
      <c r="IS11" s="85"/>
      <c r="IT11" s="85"/>
      <c r="IU11" s="85" t="s">
        <v>1045</v>
      </c>
      <c r="IV11" s="85"/>
      <c r="IW11" s="85"/>
      <c r="IX11" s="85" t="s">
        <v>1046</v>
      </c>
      <c r="IY11" s="85"/>
      <c r="IZ11" s="85"/>
      <c r="JA11" s="85" t="s">
        <v>1047</v>
      </c>
      <c r="JB11" s="85"/>
      <c r="JC11" s="85"/>
      <c r="JD11" s="85" t="s">
        <v>1048</v>
      </c>
      <c r="JE11" s="85"/>
      <c r="JF11" s="85"/>
      <c r="JG11" s="85" t="s">
        <v>1049</v>
      </c>
      <c r="JH11" s="85"/>
      <c r="JI11" s="85"/>
      <c r="JJ11" s="85" t="s">
        <v>1050</v>
      </c>
      <c r="JK11" s="85"/>
      <c r="JL11" s="85"/>
      <c r="JM11" s="85" t="s">
        <v>1051</v>
      </c>
      <c r="JN11" s="85"/>
      <c r="JO11" s="85"/>
      <c r="JP11" s="85" t="s">
        <v>1052</v>
      </c>
      <c r="JQ11" s="85"/>
      <c r="JR11" s="85"/>
      <c r="JS11" s="85" t="s">
        <v>1053</v>
      </c>
      <c r="JT11" s="85"/>
      <c r="JU11" s="85"/>
      <c r="JV11" s="85" t="s">
        <v>1054</v>
      </c>
      <c r="JW11" s="85"/>
      <c r="JX11" s="85"/>
      <c r="JY11" s="85" t="s">
        <v>1055</v>
      </c>
      <c r="JZ11" s="85"/>
      <c r="KA11" s="85"/>
      <c r="KB11" s="85" t="s">
        <v>1056</v>
      </c>
      <c r="KC11" s="85"/>
      <c r="KD11" s="85"/>
      <c r="KE11" s="85" t="s">
        <v>1057</v>
      </c>
      <c r="KF11" s="85"/>
      <c r="KG11" s="85"/>
      <c r="KH11" s="85" t="s">
        <v>1058</v>
      </c>
      <c r="KI11" s="85"/>
      <c r="KJ11" s="85"/>
      <c r="KK11" s="85" t="s">
        <v>1059</v>
      </c>
      <c r="KL11" s="85"/>
      <c r="KM11" s="85"/>
      <c r="KN11" s="85" t="s">
        <v>1060</v>
      </c>
      <c r="KO11" s="85"/>
      <c r="KP11" s="85"/>
      <c r="KQ11" s="85" t="s">
        <v>1061</v>
      </c>
      <c r="KR11" s="85"/>
      <c r="KS11" s="85"/>
      <c r="KT11" s="85" t="s">
        <v>1062</v>
      </c>
      <c r="KU11" s="85"/>
      <c r="KV11" s="85"/>
      <c r="KW11" s="85" t="s">
        <v>1063</v>
      </c>
      <c r="KX11" s="85"/>
      <c r="KY11" s="85"/>
      <c r="KZ11" s="85" t="s">
        <v>1064</v>
      </c>
      <c r="LA11" s="85"/>
      <c r="LB11" s="85"/>
      <c r="LC11" s="85" t="s">
        <v>1065</v>
      </c>
      <c r="LD11" s="85"/>
      <c r="LE11" s="85"/>
    </row>
    <row r="12" spans="1:317" ht="195" customHeight="1" x14ac:dyDescent="0.25">
      <c r="A12" s="76"/>
      <c r="B12" s="77"/>
      <c r="C12" s="74" t="s">
        <v>638</v>
      </c>
      <c r="D12" s="74"/>
      <c r="E12" s="74"/>
      <c r="F12" s="74" t="s">
        <v>642</v>
      </c>
      <c r="G12" s="74"/>
      <c r="H12" s="74"/>
      <c r="I12" s="74" t="s">
        <v>646</v>
      </c>
      <c r="J12" s="74"/>
      <c r="K12" s="74"/>
      <c r="L12" s="74" t="s">
        <v>650</v>
      </c>
      <c r="M12" s="74"/>
      <c r="N12" s="74"/>
      <c r="O12" s="74" t="s">
        <v>654</v>
      </c>
      <c r="P12" s="74"/>
      <c r="Q12" s="74"/>
      <c r="R12" s="74" t="s">
        <v>658</v>
      </c>
      <c r="S12" s="74"/>
      <c r="T12" s="74"/>
      <c r="U12" s="74" t="s">
        <v>661</v>
      </c>
      <c r="V12" s="74"/>
      <c r="W12" s="74"/>
      <c r="X12" s="74" t="s">
        <v>665</v>
      </c>
      <c r="Y12" s="74"/>
      <c r="Z12" s="74"/>
      <c r="AA12" s="74" t="s">
        <v>669</v>
      </c>
      <c r="AB12" s="74"/>
      <c r="AC12" s="74"/>
      <c r="AD12" s="74" t="s">
        <v>673</v>
      </c>
      <c r="AE12" s="74"/>
      <c r="AF12" s="74"/>
      <c r="AG12" s="74" t="s">
        <v>677</v>
      </c>
      <c r="AH12" s="74"/>
      <c r="AI12" s="74"/>
      <c r="AJ12" s="74" t="s">
        <v>680</v>
      </c>
      <c r="AK12" s="74"/>
      <c r="AL12" s="74"/>
      <c r="AM12" s="74" t="s">
        <v>684</v>
      </c>
      <c r="AN12" s="74"/>
      <c r="AO12" s="74"/>
      <c r="AP12" s="74" t="s">
        <v>687</v>
      </c>
      <c r="AQ12" s="74"/>
      <c r="AR12" s="74"/>
      <c r="AS12" s="74" t="s">
        <v>691</v>
      </c>
      <c r="AT12" s="74"/>
      <c r="AU12" s="74"/>
      <c r="AV12" s="74" t="s">
        <v>695</v>
      </c>
      <c r="AW12" s="74"/>
      <c r="AX12" s="74"/>
      <c r="AY12" s="74" t="s">
        <v>699</v>
      </c>
      <c r="AZ12" s="74"/>
      <c r="BA12" s="74"/>
      <c r="BB12" s="74" t="s">
        <v>703</v>
      </c>
      <c r="BC12" s="74"/>
      <c r="BD12" s="74"/>
      <c r="BE12" s="74" t="s">
        <v>707</v>
      </c>
      <c r="BF12" s="74"/>
      <c r="BG12" s="74"/>
      <c r="BH12" s="74" t="s">
        <v>711</v>
      </c>
      <c r="BI12" s="74"/>
      <c r="BJ12" s="74"/>
      <c r="BK12" s="74" t="s">
        <v>715</v>
      </c>
      <c r="BL12" s="74"/>
      <c r="BM12" s="74"/>
      <c r="BN12" s="74" t="s">
        <v>718</v>
      </c>
      <c r="BO12" s="74"/>
      <c r="BP12" s="74"/>
      <c r="BQ12" s="74" t="s">
        <v>721</v>
      </c>
      <c r="BR12" s="74"/>
      <c r="BS12" s="74"/>
      <c r="BT12" s="74" t="s">
        <v>725</v>
      </c>
      <c r="BU12" s="74"/>
      <c r="BV12" s="74"/>
      <c r="BW12" s="74" t="s">
        <v>728</v>
      </c>
      <c r="BX12" s="74"/>
      <c r="BY12" s="74"/>
      <c r="BZ12" s="74" t="s">
        <v>731</v>
      </c>
      <c r="CA12" s="74"/>
      <c r="CB12" s="74"/>
      <c r="CC12" s="74" t="s">
        <v>732</v>
      </c>
      <c r="CD12" s="74"/>
      <c r="CE12" s="74"/>
      <c r="CF12" s="74" t="s">
        <v>734</v>
      </c>
      <c r="CG12" s="74"/>
      <c r="CH12" s="74"/>
      <c r="CI12" s="74" t="s">
        <v>737</v>
      </c>
      <c r="CJ12" s="74"/>
      <c r="CK12" s="74"/>
      <c r="CL12" s="74" t="s">
        <v>741</v>
      </c>
      <c r="CM12" s="74"/>
      <c r="CN12" s="74"/>
      <c r="CO12" s="74" t="s">
        <v>745</v>
      </c>
      <c r="CP12" s="74"/>
      <c r="CQ12" s="74"/>
      <c r="CR12" s="74" t="s">
        <v>749</v>
      </c>
      <c r="CS12" s="74"/>
      <c r="CT12" s="74"/>
      <c r="CU12" s="74" t="s">
        <v>753</v>
      </c>
      <c r="CV12" s="74"/>
      <c r="CW12" s="74"/>
      <c r="CX12" s="74" t="s">
        <v>757</v>
      </c>
      <c r="CY12" s="74"/>
      <c r="CZ12" s="74"/>
      <c r="DA12" s="74" t="s">
        <v>760</v>
      </c>
      <c r="DB12" s="74"/>
      <c r="DC12" s="74"/>
      <c r="DD12" s="74" t="s">
        <v>764</v>
      </c>
      <c r="DE12" s="74"/>
      <c r="DF12" s="74"/>
      <c r="DG12" s="74" t="s">
        <v>765</v>
      </c>
      <c r="DH12" s="74"/>
      <c r="DI12" s="74"/>
      <c r="DJ12" s="74" t="s">
        <v>769</v>
      </c>
      <c r="DK12" s="74"/>
      <c r="DL12" s="74"/>
      <c r="DM12" s="74" t="s">
        <v>773</v>
      </c>
      <c r="DN12" s="74"/>
      <c r="DO12" s="74"/>
      <c r="DP12" s="74" t="s">
        <v>1356</v>
      </c>
      <c r="DQ12" s="74"/>
      <c r="DR12" s="74"/>
      <c r="DS12" s="74" t="s">
        <v>1360</v>
      </c>
      <c r="DT12" s="74"/>
      <c r="DU12" s="74"/>
      <c r="DV12" s="74" t="s">
        <v>1362</v>
      </c>
      <c r="DW12" s="74"/>
      <c r="DX12" s="74"/>
      <c r="DY12" s="74" t="s">
        <v>1738</v>
      </c>
      <c r="DZ12" s="74"/>
      <c r="EA12" s="74"/>
      <c r="EB12" s="75" t="s">
        <v>1369</v>
      </c>
      <c r="EC12" s="75"/>
      <c r="ED12" s="75"/>
      <c r="EE12" s="75" t="s">
        <v>1370</v>
      </c>
      <c r="EF12" s="75"/>
      <c r="EG12" s="75"/>
      <c r="EH12" s="75" t="s">
        <v>1374</v>
      </c>
      <c r="EI12" s="75"/>
      <c r="EJ12" s="75"/>
      <c r="EK12" s="75" t="s">
        <v>1376</v>
      </c>
      <c r="EL12" s="75"/>
      <c r="EM12" s="75"/>
      <c r="EN12" s="75" t="s">
        <v>1379</v>
      </c>
      <c r="EO12" s="75"/>
      <c r="EP12" s="75"/>
      <c r="EQ12" s="75" t="s">
        <v>777</v>
      </c>
      <c r="ER12" s="75"/>
      <c r="ES12" s="75"/>
      <c r="ET12" s="75" t="s">
        <v>781</v>
      </c>
      <c r="EU12" s="75"/>
      <c r="EV12" s="75"/>
      <c r="EW12" s="75" t="s">
        <v>785</v>
      </c>
      <c r="EX12" s="75"/>
      <c r="EY12" s="75"/>
      <c r="EZ12" s="75" t="s">
        <v>789</v>
      </c>
      <c r="FA12" s="75"/>
      <c r="FB12" s="75"/>
      <c r="FC12" s="75" t="s">
        <v>793</v>
      </c>
      <c r="FD12" s="75"/>
      <c r="FE12" s="75"/>
      <c r="FF12" s="75" t="s">
        <v>797</v>
      </c>
      <c r="FG12" s="75"/>
      <c r="FH12" s="75"/>
      <c r="FI12" s="75" t="s">
        <v>801</v>
      </c>
      <c r="FJ12" s="75"/>
      <c r="FK12" s="75"/>
      <c r="FL12" s="75" t="s">
        <v>802</v>
      </c>
      <c r="FM12" s="75"/>
      <c r="FN12" s="75"/>
      <c r="FO12" s="75" t="s">
        <v>805</v>
      </c>
      <c r="FP12" s="75"/>
      <c r="FQ12" s="75"/>
      <c r="FR12" s="75" t="s">
        <v>1384</v>
      </c>
      <c r="FS12" s="75"/>
      <c r="FT12" s="75"/>
      <c r="FU12" s="75" t="s">
        <v>1386</v>
      </c>
      <c r="FV12" s="75"/>
      <c r="FW12" s="75"/>
      <c r="FX12" s="75" t="s">
        <v>1390</v>
      </c>
      <c r="FY12" s="75"/>
      <c r="FZ12" s="75"/>
      <c r="GA12" s="75" t="s">
        <v>1394</v>
      </c>
      <c r="GB12" s="75"/>
      <c r="GC12" s="75"/>
      <c r="GD12" s="75" t="s">
        <v>1397</v>
      </c>
      <c r="GE12" s="75"/>
      <c r="GF12" s="75"/>
      <c r="GG12" s="75" t="s">
        <v>1401</v>
      </c>
      <c r="GH12" s="75"/>
      <c r="GI12" s="75"/>
      <c r="GJ12" s="75" t="s">
        <v>1405</v>
      </c>
      <c r="GK12" s="75"/>
      <c r="GL12" s="75"/>
      <c r="GM12" s="75" t="s">
        <v>1407</v>
      </c>
      <c r="GN12" s="75"/>
      <c r="GO12" s="75"/>
      <c r="GP12" s="75" t="s">
        <v>1411</v>
      </c>
      <c r="GQ12" s="75"/>
      <c r="GR12" s="75"/>
      <c r="GS12" s="75" t="s">
        <v>1415</v>
      </c>
      <c r="GT12" s="75"/>
      <c r="GU12" s="75"/>
      <c r="GV12" s="75" t="s">
        <v>1419</v>
      </c>
      <c r="GW12" s="75"/>
      <c r="GX12" s="75"/>
      <c r="GY12" s="75" t="s">
        <v>1423</v>
      </c>
      <c r="GZ12" s="75"/>
      <c r="HA12" s="75"/>
      <c r="HB12" s="75" t="s">
        <v>1427</v>
      </c>
      <c r="HC12" s="75"/>
      <c r="HD12" s="75"/>
      <c r="HE12" s="75" t="s">
        <v>1429</v>
      </c>
      <c r="HF12" s="75"/>
      <c r="HG12" s="75"/>
      <c r="HH12" s="75" t="s">
        <v>1433</v>
      </c>
      <c r="HI12" s="75"/>
      <c r="HJ12" s="75"/>
      <c r="HK12" s="75" t="s">
        <v>1435</v>
      </c>
      <c r="HL12" s="75"/>
      <c r="HM12" s="75"/>
      <c r="HN12" s="75" t="s">
        <v>1439</v>
      </c>
      <c r="HO12" s="75"/>
      <c r="HP12" s="75"/>
      <c r="HQ12" s="75" t="s">
        <v>1441</v>
      </c>
      <c r="HR12" s="75"/>
      <c r="HS12" s="75"/>
      <c r="HT12" s="75" t="s">
        <v>1445</v>
      </c>
      <c r="HU12" s="75"/>
      <c r="HV12" s="75"/>
      <c r="HW12" s="75" t="s">
        <v>1449</v>
      </c>
      <c r="HX12" s="75"/>
      <c r="HY12" s="75"/>
      <c r="HZ12" s="75" t="s">
        <v>1451</v>
      </c>
      <c r="IA12" s="75"/>
      <c r="IB12" s="75"/>
      <c r="IC12" s="75" t="s">
        <v>1453</v>
      </c>
      <c r="ID12" s="75"/>
      <c r="IE12" s="75"/>
      <c r="IF12" s="75" t="s">
        <v>1457</v>
      </c>
      <c r="IG12" s="75"/>
      <c r="IH12" s="75"/>
      <c r="II12" s="75" t="s">
        <v>1460</v>
      </c>
      <c r="IJ12" s="75"/>
      <c r="IK12" s="75"/>
      <c r="IL12" s="75" t="s">
        <v>1462</v>
      </c>
      <c r="IM12" s="75"/>
      <c r="IN12" s="75"/>
      <c r="IO12" s="75" t="s">
        <v>1466</v>
      </c>
      <c r="IP12" s="75"/>
      <c r="IQ12" s="75"/>
      <c r="IR12" s="75" t="s">
        <v>1469</v>
      </c>
      <c r="IS12" s="75"/>
      <c r="IT12" s="75"/>
      <c r="IU12" s="75" t="s">
        <v>1471</v>
      </c>
      <c r="IV12" s="75"/>
      <c r="IW12" s="75"/>
      <c r="IX12" s="117" t="s">
        <v>1472</v>
      </c>
      <c r="IY12" s="117"/>
      <c r="IZ12" s="117"/>
      <c r="JA12" s="117" t="s">
        <v>1473</v>
      </c>
      <c r="JB12" s="117"/>
      <c r="JC12" s="117"/>
      <c r="JD12" s="117" t="s">
        <v>1474</v>
      </c>
      <c r="JE12" s="117"/>
      <c r="JF12" s="117"/>
      <c r="JG12" s="117" t="s">
        <v>1475</v>
      </c>
      <c r="JH12" s="117"/>
      <c r="JI12" s="117"/>
      <c r="JJ12" s="74" t="s">
        <v>1476</v>
      </c>
      <c r="JK12" s="74"/>
      <c r="JL12" s="74"/>
      <c r="JM12" s="74" t="s">
        <v>1479</v>
      </c>
      <c r="JN12" s="74"/>
      <c r="JO12" s="74"/>
      <c r="JP12" s="74" t="s">
        <v>1483</v>
      </c>
      <c r="JQ12" s="74"/>
      <c r="JR12" s="74"/>
      <c r="JS12" s="74" t="s">
        <v>1484</v>
      </c>
      <c r="JT12" s="74"/>
      <c r="JU12" s="74"/>
      <c r="JV12" s="74" t="s">
        <v>1488</v>
      </c>
      <c r="JW12" s="74"/>
      <c r="JX12" s="74"/>
      <c r="JY12" s="74" t="s">
        <v>1492</v>
      </c>
      <c r="JZ12" s="74"/>
      <c r="KA12" s="74"/>
      <c r="KB12" s="74" t="s">
        <v>1496</v>
      </c>
      <c r="KC12" s="74"/>
      <c r="KD12" s="74"/>
      <c r="KE12" s="74" t="s">
        <v>1500</v>
      </c>
      <c r="KF12" s="74"/>
      <c r="KG12" s="74"/>
      <c r="KH12" s="74" t="s">
        <v>1502</v>
      </c>
      <c r="KI12" s="74"/>
      <c r="KJ12" s="74"/>
      <c r="KK12" s="74" t="s">
        <v>1504</v>
      </c>
      <c r="KL12" s="74"/>
      <c r="KM12" s="74"/>
      <c r="KN12" s="74" t="s">
        <v>1739</v>
      </c>
      <c r="KO12" s="74"/>
      <c r="KP12" s="74"/>
      <c r="KQ12" s="74" t="s">
        <v>1509</v>
      </c>
      <c r="KR12" s="74"/>
      <c r="KS12" s="74"/>
      <c r="KT12" s="74" t="s">
        <v>1512</v>
      </c>
      <c r="KU12" s="74"/>
      <c r="KV12" s="74"/>
      <c r="KW12" s="75" t="s">
        <v>1514</v>
      </c>
      <c r="KX12" s="75"/>
      <c r="KY12" s="75"/>
      <c r="KZ12" s="74" t="s">
        <v>1516</v>
      </c>
      <c r="LA12" s="74"/>
      <c r="LB12" s="74"/>
      <c r="LC12" s="74" t="s">
        <v>1517</v>
      </c>
      <c r="LD12" s="74"/>
      <c r="LE12" s="74"/>
    </row>
    <row r="13" spans="1:317" ht="156" x14ac:dyDescent="0.25">
      <c r="A13" s="76"/>
      <c r="B13" s="77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1357</v>
      </c>
      <c r="DQ13" s="35" t="s">
        <v>1358</v>
      </c>
      <c r="DR13" s="35" t="s">
        <v>1359</v>
      </c>
      <c r="DS13" s="35" t="s">
        <v>1361</v>
      </c>
      <c r="DT13" s="35" t="s">
        <v>867</v>
      </c>
      <c r="DU13" s="35" t="s">
        <v>804</v>
      </c>
      <c r="DV13" s="35" t="s">
        <v>1363</v>
      </c>
      <c r="DW13" s="35" t="s">
        <v>1364</v>
      </c>
      <c r="DX13" s="35" t="s">
        <v>1365</v>
      </c>
      <c r="DY13" s="35" t="s">
        <v>1366</v>
      </c>
      <c r="DZ13" s="35" t="s">
        <v>1367</v>
      </c>
      <c r="EA13" s="35" t="s">
        <v>1368</v>
      </c>
      <c r="EB13" s="35" t="s">
        <v>366</v>
      </c>
      <c r="EC13" s="35" t="s">
        <v>867</v>
      </c>
      <c r="ED13" s="35" t="s">
        <v>804</v>
      </c>
      <c r="EE13" s="35" t="s">
        <v>1371</v>
      </c>
      <c r="EF13" s="35" t="s">
        <v>1372</v>
      </c>
      <c r="EG13" s="35" t="s">
        <v>1373</v>
      </c>
      <c r="EH13" s="35" t="s">
        <v>631</v>
      </c>
      <c r="EI13" s="35" t="s">
        <v>1375</v>
      </c>
      <c r="EJ13" s="35" t="s">
        <v>633</v>
      </c>
      <c r="EK13" s="35" t="s">
        <v>525</v>
      </c>
      <c r="EL13" s="35" t="s">
        <v>1377</v>
      </c>
      <c r="EM13" s="35" t="s">
        <v>1378</v>
      </c>
      <c r="EN13" s="35" t="s">
        <v>1380</v>
      </c>
      <c r="EO13" s="35" t="s">
        <v>1381</v>
      </c>
      <c r="EP13" s="35" t="s">
        <v>1382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1385</v>
      </c>
      <c r="FU13" s="42" t="s">
        <v>1387</v>
      </c>
      <c r="FV13" s="42" t="s">
        <v>1388</v>
      </c>
      <c r="FW13" s="42" t="s">
        <v>1389</v>
      </c>
      <c r="FX13" s="42" t="s">
        <v>1391</v>
      </c>
      <c r="FY13" s="42" t="s">
        <v>1392</v>
      </c>
      <c r="FZ13" s="42" t="s">
        <v>1393</v>
      </c>
      <c r="GA13" s="42" t="s">
        <v>1395</v>
      </c>
      <c r="GB13" s="42" t="s">
        <v>840</v>
      </c>
      <c r="GC13" s="42" t="s">
        <v>1396</v>
      </c>
      <c r="GD13" s="42" t="s">
        <v>1398</v>
      </c>
      <c r="GE13" s="42" t="s">
        <v>1399</v>
      </c>
      <c r="GF13" s="42" t="s">
        <v>1400</v>
      </c>
      <c r="GG13" s="42" t="s">
        <v>1402</v>
      </c>
      <c r="GH13" s="42" t="s">
        <v>1403</v>
      </c>
      <c r="GI13" s="42" t="s">
        <v>1404</v>
      </c>
      <c r="GJ13" s="42" t="s">
        <v>612</v>
      </c>
      <c r="GK13" s="42" t="s">
        <v>613</v>
      </c>
      <c r="GL13" s="42" t="s">
        <v>1406</v>
      </c>
      <c r="GM13" s="42" t="s">
        <v>1408</v>
      </c>
      <c r="GN13" s="42" t="s">
        <v>1409</v>
      </c>
      <c r="GO13" s="42" t="s">
        <v>1410</v>
      </c>
      <c r="GP13" s="42" t="s">
        <v>1412</v>
      </c>
      <c r="GQ13" s="42" t="s">
        <v>1413</v>
      </c>
      <c r="GR13" s="42" t="s">
        <v>1414</v>
      </c>
      <c r="GS13" s="42" t="s">
        <v>1416</v>
      </c>
      <c r="GT13" s="42" t="s">
        <v>1417</v>
      </c>
      <c r="GU13" s="42" t="s">
        <v>1418</v>
      </c>
      <c r="GV13" s="42" t="s">
        <v>1420</v>
      </c>
      <c r="GW13" s="42" t="s">
        <v>1421</v>
      </c>
      <c r="GX13" s="42" t="s">
        <v>1422</v>
      </c>
      <c r="GY13" s="42" t="s">
        <v>1424</v>
      </c>
      <c r="GZ13" s="42" t="s">
        <v>1425</v>
      </c>
      <c r="HA13" s="42" t="s">
        <v>1426</v>
      </c>
      <c r="HB13" s="42" t="s">
        <v>525</v>
      </c>
      <c r="HC13" s="42" t="s">
        <v>1377</v>
      </c>
      <c r="HD13" s="42" t="s">
        <v>1428</v>
      </c>
      <c r="HE13" s="42" t="s">
        <v>1430</v>
      </c>
      <c r="HF13" s="42" t="s">
        <v>1431</v>
      </c>
      <c r="HG13" s="42" t="s">
        <v>1432</v>
      </c>
      <c r="HH13" s="42" t="s">
        <v>696</v>
      </c>
      <c r="HI13" s="42" t="s">
        <v>1434</v>
      </c>
      <c r="HJ13" s="42" t="s">
        <v>1426</v>
      </c>
      <c r="HK13" s="42" t="s">
        <v>1436</v>
      </c>
      <c r="HL13" s="42" t="s">
        <v>1437</v>
      </c>
      <c r="HM13" s="42" t="s">
        <v>1438</v>
      </c>
      <c r="HN13" s="42" t="s">
        <v>423</v>
      </c>
      <c r="HO13" s="42" t="s">
        <v>1440</v>
      </c>
      <c r="HP13" s="42" t="s">
        <v>568</v>
      </c>
      <c r="HQ13" s="42" t="s">
        <v>1442</v>
      </c>
      <c r="HR13" s="42" t="s">
        <v>1443</v>
      </c>
      <c r="HS13" s="42" t="s">
        <v>1444</v>
      </c>
      <c r="HT13" s="42" t="s">
        <v>1446</v>
      </c>
      <c r="HU13" s="42" t="s">
        <v>1447</v>
      </c>
      <c r="HV13" s="42" t="s">
        <v>1448</v>
      </c>
      <c r="HW13" s="42" t="s">
        <v>525</v>
      </c>
      <c r="HX13" s="42" t="s">
        <v>1450</v>
      </c>
      <c r="HY13" s="42" t="s">
        <v>527</v>
      </c>
      <c r="HZ13" s="42" t="s">
        <v>525</v>
      </c>
      <c r="IA13" s="42" t="s">
        <v>1452</v>
      </c>
      <c r="IB13" s="42" t="s">
        <v>527</v>
      </c>
      <c r="IC13" s="42" t="s">
        <v>1454</v>
      </c>
      <c r="ID13" s="42" t="s">
        <v>1455</v>
      </c>
      <c r="IE13" s="42" t="s">
        <v>1456</v>
      </c>
      <c r="IF13" s="42" t="s">
        <v>1458</v>
      </c>
      <c r="IG13" s="42" t="s">
        <v>1459</v>
      </c>
      <c r="IH13" s="42" t="s">
        <v>565</v>
      </c>
      <c r="II13" s="42" t="s">
        <v>1461</v>
      </c>
      <c r="IJ13" s="42" t="s">
        <v>1377</v>
      </c>
      <c r="IK13" s="42" t="s">
        <v>527</v>
      </c>
      <c r="IL13" s="42" t="s">
        <v>1463</v>
      </c>
      <c r="IM13" s="42" t="s">
        <v>1464</v>
      </c>
      <c r="IN13" s="42" t="s">
        <v>1465</v>
      </c>
      <c r="IO13" s="42" t="s">
        <v>1467</v>
      </c>
      <c r="IP13" s="42" t="s">
        <v>477</v>
      </c>
      <c r="IQ13" s="42" t="s">
        <v>1468</v>
      </c>
      <c r="IR13" s="42" t="s">
        <v>401</v>
      </c>
      <c r="IS13" s="42" t="s">
        <v>523</v>
      </c>
      <c r="IT13" s="42" t="s">
        <v>1470</v>
      </c>
      <c r="IU13" s="42" t="s">
        <v>750</v>
      </c>
      <c r="IV13" s="42" t="s">
        <v>575</v>
      </c>
      <c r="IW13" s="43" t="s">
        <v>523</v>
      </c>
      <c r="IX13" s="35" t="s">
        <v>3169</v>
      </c>
      <c r="IY13" s="35" t="s">
        <v>3170</v>
      </c>
      <c r="IZ13" s="35" t="s">
        <v>3171</v>
      </c>
      <c r="JA13" s="35" t="s">
        <v>3166</v>
      </c>
      <c r="JB13" s="35" t="s">
        <v>3167</v>
      </c>
      <c r="JC13" s="35" t="s">
        <v>3168</v>
      </c>
      <c r="JD13" s="35" t="s">
        <v>612</v>
      </c>
      <c r="JE13" s="35" t="s">
        <v>3101</v>
      </c>
      <c r="JF13" s="35" t="s">
        <v>727</v>
      </c>
      <c r="JG13" s="35" t="s">
        <v>3163</v>
      </c>
      <c r="JH13" s="35" t="s">
        <v>3164</v>
      </c>
      <c r="JI13" s="35" t="s">
        <v>3165</v>
      </c>
      <c r="JJ13" s="44" t="s">
        <v>423</v>
      </c>
      <c r="JK13" s="35" t="s">
        <v>1477</v>
      </c>
      <c r="JL13" s="35" t="s">
        <v>1478</v>
      </c>
      <c r="JM13" s="35" t="s">
        <v>1480</v>
      </c>
      <c r="JN13" s="35" t="s">
        <v>1481</v>
      </c>
      <c r="JO13" s="35" t="s">
        <v>1482</v>
      </c>
      <c r="JP13" s="35" t="s">
        <v>385</v>
      </c>
      <c r="JQ13" s="35" t="s">
        <v>589</v>
      </c>
      <c r="JR13" s="35" t="s">
        <v>387</v>
      </c>
      <c r="JS13" s="35" t="s">
        <v>1485</v>
      </c>
      <c r="JT13" s="35" t="s">
        <v>1486</v>
      </c>
      <c r="JU13" s="35" t="s">
        <v>1487</v>
      </c>
      <c r="JV13" s="35" t="s">
        <v>1489</v>
      </c>
      <c r="JW13" s="35" t="s">
        <v>1490</v>
      </c>
      <c r="JX13" s="35" t="s">
        <v>1491</v>
      </c>
      <c r="JY13" s="35" t="s">
        <v>1493</v>
      </c>
      <c r="JZ13" s="35" t="s">
        <v>1494</v>
      </c>
      <c r="KA13" s="35" t="s">
        <v>1495</v>
      </c>
      <c r="KB13" s="35" t="s">
        <v>1497</v>
      </c>
      <c r="KC13" s="35" t="s">
        <v>1498</v>
      </c>
      <c r="KD13" s="35" t="s">
        <v>1499</v>
      </c>
      <c r="KE13" s="35" t="s">
        <v>620</v>
      </c>
      <c r="KF13" s="35" t="s">
        <v>1501</v>
      </c>
      <c r="KG13" s="35" t="s">
        <v>621</v>
      </c>
      <c r="KH13" s="35" t="s">
        <v>1442</v>
      </c>
      <c r="KI13" s="35" t="s">
        <v>965</v>
      </c>
      <c r="KJ13" s="35" t="s">
        <v>1503</v>
      </c>
      <c r="KK13" s="35" t="s">
        <v>1505</v>
      </c>
      <c r="KL13" s="35" t="s">
        <v>1506</v>
      </c>
      <c r="KM13" s="35" t="s">
        <v>614</v>
      </c>
      <c r="KN13" s="35" t="s">
        <v>1507</v>
      </c>
      <c r="KO13" s="35" t="s">
        <v>629</v>
      </c>
      <c r="KP13" s="35" t="s">
        <v>1508</v>
      </c>
      <c r="KQ13" s="35" t="s">
        <v>1510</v>
      </c>
      <c r="KR13" s="35" t="s">
        <v>1511</v>
      </c>
      <c r="KS13" s="35" t="s">
        <v>865</v>
      </c>
      <c r="KT13" s="35" t="s">
        <v>631</v>
      </c>
      <c r="KU13" s="35" t="s">
        <v>1513</v>
      </c>
      <c r="KV13" s="35" t="s">
        <v>633</v>
      </c>
      <c r="KW13" s="35" t="s">
        <v>612</v>
      </c>
      <c r="KX13" s="35" t="s">
        <v>614</v>
      </c>
      <c r="KY13" s="35" t="s">
        <v>1515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1518</v>
      </c>
      <c r="LE13" s="35" t="s">
        <v>727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0" t="s">
        <v>333</v>
      </c>
      <c r="B39" s="71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72" t="s">
        <v>3203</v>
      </c>
      <c r="B40" s="73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3172</v>
      </c>
    </row>
    <row r="43" spans="1:317" x14ac:dyDescent="0.25">
      <c r="B43" t="s">
        <v>3173</v>
      </c>
      <c r="C43" t="s">
        <v>3186</v>
      </c>
      <c r="D43">
        <f>(C40+F40+I40+L40+O40+R40+U40+X40+AA40+AD40+AG40+AJ40+AM40+AP40+AS40+AV40+AY40+BB40+BE40)/19</f>
        <v>0</v>
      </c>
    </row>
    <row r="44" spans="1:317" x14ac:dyDescent="0.25">
      <c r="B44" t="s">
        <v>3175</v>
      </c>
      <c r="C44" t="s">
        <v>3186</v>
      </c>
      <c r="D44">
        <f>(D40+G40+J40+M40+P40+S40+V40+AB40+AE40+AH40+AK40+AN40+AQ40+AW40+AZ40+BC40+BF40)/19</f>
        <v>0</v>
      </c>
    </row>
    <row r="45" spans="1:317" x14ac:dyDescent="0.25">
      <c r="B45" t="s">
        <v>3176</v>
      </c>
      <c r="C45" t="s">
        <v>3186</v>
      </c>
      <c r="D45">
        <f>(E40+H40+K40+N40+Q40+T40+W40+Z40+AC40+AF40+AI40+AL40+AO40+AR40+AU40+AX40+BA40+BD40+BG40)/19</f>
        <v>0</v>
      </c>
    </row>
    <row r="47" spans="1:317" x14ac:dyDescent="0.25">
      <c r="B47" t="s">
        <v>3173</v>
      </c>
      <c r="C47" t="s">
        <v>3187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3175</v>
      </c>
      <c r="C48" t="s">
        <v>3187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3176</v>
      </c>
      <c r="C49" t="s">
        <v>3187</v>
      </c>
      <c r="D49">
        <f>(BJ40+BM40+BP40+BS40+BV40+BY40+CB40+CE40+CH40+CK40+CN40+CQ40+CT40+CW40+CZ40+DC40+DF40+DI40+DL40+DO40)/20</f>
        <v>0</v>
      </c>
    </row>
    <row r="51" spans="2:4" x14ac:dyDescent="0.25">
      <c r="B51" t="s">
        <v>3173</v>
      </c>
      <c r="C51" t="s">
        <v>3188</v>
      </c>
      <c r="D51">
        <f>(DP40+DS40+DV40+DY40+EB40+EE40+EH40+EK40+EN40)/9</f>
        <v>0</v>
      </c>
    </row>
    <row r="52" spans="2:4" x14ac:dyDescent="0.25">
      <c r="B52" t="s">
        <v>3175</v>
      </c>
      <c r="C52" t="s">
        <v>3188</v>
      </c>
      <c r="D52">
        <f>(DQ40+DT40+DW40+DZ40+EC40+EF40+EI40+EL40+EO40)/9</f>
        <v>0</v>
      </c>
    </row>
    <row r="53" spans="2:4" x14ac:dyDescent="0.25">
      <c r="B53" t="s">
        <v>3176</v>
      </c>
      <c r="C53" t="s">
        <v>3188</v>
      </c>
      <c r="D53">
        <f>(DR40+DU40+EA40+ED40+EG40+EJ40+EM40+EP40)/9</f>
        <v>0</v>
      </c>
    </row>
    <row r="55" spans="2:4" x14ac:dyDescent="0.2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3173</v>
      </c>
      <c r="C59" t="s">
        <v>3190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3175</v>
      </c>
      <c r="C60" t="s">
        <v>3190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3176</v>
      </c>
      <c r="C61" t="s">
        <v>3190</v>
      </c>
      <c r="D61">
        <f>(IZ40+JC40+JF40+JI40+JL40+JO40+JR40+JU40+JX40+KA40+KD40+KG40+KJ40+KM40+KP40+KS40+KV40+KY40+LB40+LE40)/20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X61"/>
  <sheetViews>
    <sheetView workbookViewId="0">
      <selection activeCell="A3" sqref="A3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76" t="s">
        <v>0</v>
      </c>
      <c r="B4" s="76" t="s">
        <v>332</v>
      </c>
      <c r="C4" s="118" t="s">
        <v>991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29" t="s">
        <v>993</v>
      </c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 t="s">
        <v>993</v>
      </c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81"/>
      <c r="DP4" s="129" t="s">
        <v>993</v>
      </c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11" t="s">
        <v>1133</v>
      </c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92" t="s">
        <v>1004</v>
      </c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131" t="s">
        <v>1004</v>
      </c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03" t="s">
        <v>1004</v>
      </c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4"/>
      <c r="IL4" s="131" t="s">
        <v>1004</v>
      </c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81" t="s">
        <v>1004</v>
      </c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7" t="s">
        <v>999</v>
      </c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7"/>
    </row>
    <row r="5" spans="1:362" ht="15.75" customHeight="1" x14ac:dyDescent="0.25">
      <c r="A5" s="76"/>
      <c r="B5" s="76"/>
      <c r="C5" s="89" t="s">
        <v>992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 t="s">
        <v>994</v>
      </c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5" t="s">
        <v>995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108"/>
      <c r="DP5" s="85" t="s">
        <v>1132</v>
      </c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115" t="s">
        <v>1134</v>
      </c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89" t="s">
        <v>1005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99" t="s">
        <v>998</v>
      </c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1"/>
      <c r="HN5" s="119" t="s">
        <v>1006</v>
      </c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30" t="s">
        <v>1007</v>
      </c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99" t="s">
        <v>59</v>
      </c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8" t="s">
        <v>1000</v>
      </c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10"/>
    </row>
    <row r="6" spans="1:362" ht="15.75" hidden="1" x14ac:dyDescent="0.25">
      <c r="A6" s="76"/>
      <c r="B6" s="76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76"/>
      <c r="B7" s="76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76"/>
      <c r="B8" s="76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76"/>
      <c r="B9" s="7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76"/>
      <c r="B10" s="76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76"/>
      <c r="B11" s="76"/>
      <c r="C11" s="67" t="s">
        <v>99</v>
      </c>
      <c r="D11" s="68" t="s">
        <v>2</v>
      </c>
      <c r="E11" s="68" t="s">
        <v>3</v>
      </c>
      <c r="F11" s="89" t="s">
        <v>141</v>
      </c>
      <c r="G11" s="89" t="s">
        <v>4</v>
      </c>
      <c r="H11" s="89" t="s">
        <v>5</v>
      </c>
      <c r="I11" s="89" t="s">
        <v>100</v>
      </c>
      <c r="J11" s="89" t="s">
        <v>6</v>
      </c>
      <c r="K11" s="89" t="s">
        <v>7</v>
      </c>
      <c r="L11" s="68" t="s">
        <v>101</v>
      </c>
      <c r="M11" s="68" t="s">
        <v>6</v>
      </c>
      <c r="N11" s="69" t="s">
        <v>7</v>
      </c>
      <c r="O11" s="89" t="s">
        <v>102</v>
      </c>
      <c r="P11" s="89" t="s">
        <v>8</v>
      </c>
      <c r="Q11" s="89" t="s">
        <v>1</v>
      </c>
      <c r="R11" s="67" t="s">
        <v>103</v>
      </c>
      <c r="S11" s="68" t="s">
        <v>3</v>
      </c>
      <c r="T11" s="68" t="s">
        <v>9</v>
      </c>
      <c r="U11" s="68" t="s">
        <v>104</v>
      </c>
      <c r="V11" s="68" t="s">
        <v>3</v>
      </c>
      <c r="W11" s="68" t="s">
        <v>9</v>
      </c>
      <c r="X11" s="69" t="s">
        <v>105</v>
      </c>
      <c r="Y11" s="64" t="s">
        <v>7</v>
      </c>
      <c r="Z11" s="67" t="s">
        <v>10</v>
      </c>
      <c r="AA11" s="68" t="s">
        <v>106</v>
      </c>
      <c r="AB11" s="68" t="s">
        <v>11</v>
      </c>
      <c r="AC11" s="68" t="s">
        <v>12</v>
      </c>
      <c r="AD11" s="68" t="s">
        <v>107</v>
      </c>
      <c r="AE11" s="68" t="s">
        <v>1</v>
      </c>
      <c r="AF11" s="68" t="s">
        <v>2</v>
      </c>
      <c r="AG11" s="68" t="s">
        <v>108</v>
      </c>
      <c r="AH11" s="68" t="s">
        <v>9</v>
      </c>
      <c r="AI11" s="68" t="s">
        <v>4</v>
      </c>
      <c r="AJ11" s="90" t="s">
        <v>142</v>
      </c>
      <c r="AK11" s="115"/>
      <c r="AL11" s="115"/>
      <c r="AM11" s="90" t="s">
        <v>109</v>
      </c>
      <c r="AN11" s="115"/>
      <c r="AO11" s="115"/>
      <c r="AP11" s="90" t="s">
        <v>110</v>
      </c>
      <c r="AQ11" s="115"/>
      <c r="AR11" s="115"/>
      <c r="AS11" s="90" t="s">
        <v>111</v>
      </c>
      <c r="AT11" s="115"/>
      <c r="AU11" s="115"/>
      <c r="AV11" s="90" t="s">
        <v>112</v>
      </c>
      <c r="AW11" s="115"/>
      <c r="AX11" s="115"/>
      <c r="AY11" s="90" t="s">
        <v>113</v>
      </c>
      <c r="AZ11" s="115"/>
      <c r="BA11" s="115"/>
      <c r="BB11" s="90" t="s">
        <v>114</v>
      </c>
      <c r="BC11" s="115"/>
      <c r="BD11" s="115"/>
      <c r="BE11" s="89" t="s">
        <v>115</v>
      </c>
      <c r="BF11" s="89"/>
      <c r="BG11" s="89"/>
      <c r="BH11" s="89" t="s">
        <v>147</v>
      </c>
      <c r="BI11" s="89"/>
      <c r="BJ11" s="89"/>
      <c r="BK11" s="67" t="s">
        <v>116</v>
      </c>
      <c r="BL11" s="68"/>
      <c r="BM11" s="68"/>
      <c r="BN11" s="69" t="s">
        <v>143</v>
      </c>
      <c r="BO11" s="64"/>
      <c r="BP11" s="67"/>
      <c r="BQ11" s="69" t="s">
        <v>117</v>
      </c>
      <c r="BR11" s="64"/>
      <c r="BS11" s="67"/>
      <c r="BT11" s="68" t="s">
        <v>118</v>
      </c>
      <c r="BU11" s="68"/>
      <c r="BV11" s="68"/>
      <c r="BW11" s="68" t="s">
        <v>119</v>
      </c>
      <c r="BX11" s="68"/>
      <c r="BY11" s="68"/>
      <c r="BZ11" s="68" t="s">
        <v>120</v>
      </c>
      <c r="CA11" s="68"/>
      <c r="CB11" s="68"/>
      <c r="CC11" s="91" t="s">
        <v>121</v>
      </c>
      <c r="CD11" s="91"/>
      <c r="CE11" s="91"/>
      <c r="CF11" s="68" t="s">
        <v>122</v>
      </c>
      <c r="CG11" s="68"/>
      <c r="CH11" s="68"/>
      <c r="CI11" s="68" t="s">
        <v>123</v>
      </c>
      <c r="CJ11" s="68"/>
      <c r="CK11" s="68"/>
      <c r="CL11" s="68" t="s">
        <v>124</v>
      </c>
      <c r="CM11" s="68"/>
      <c r="CN11" s="68"/>
      <c r="CO11" s="68" t="s">
        <v>125</v>
      </c>
      <c r="CP11" s="68"/>
      <c r="CQ11" s="68"/>
      <c r="CR11" s="68" t="s">
        <v>144</v>
      </c>
      <c r="CS11" s="68"/>
      <c r="CT11" s="68"/>
      <c r="CU11" s="91" t="s">
        <v>126</v>
      </c>
      <c r="CV11" s="91"/>
      <c r="CW11" s="91"/>
      <c r="CX11" s="91" t="s">
        <v>127</v>
      </c>
      <c r="CY11" s="91"/>
      <c r="CZ11" s="96"/>
      <c r="DA11" s="89" t="s">
        <v>128</v>
      </c>
      <c r="DB11" s="89"/>
      <c r="DC11" s="89"/>
      <c r="DD11" s="89" t="s">
        <v>129</v>
      </c>
      <c r="DE11" s="89"/>
      <c r="DF11" s="89"/>
      <c r="DG11" s="85" t="s">
        <v>130</v>
      </c>
      <c r="DH11" s="85"/>
      <c r="DI11" s="85"/>
      <c r="DJ11" s="89" t="s">
        <v>131</v>
      </c>
      <c r="DK11" s="89"/>
      <c r="DL11" s="89"/>
      <c r="DM11" s="89" t="s">
        <v>132</v>
      </c>
      <c r="DN11" s="89"/>
      <c r="DO11" s="90"/>
      <c r="DP11" s="89" t="s">
        <v>145</v>
      </c>
      <c r="DQ11" s="89"/>
      <c r="DR11" s="89"/>
      <c r="DS11" s="89" t="s">
        <v>148</v>
      </c>
      <c r="DT11" s="89"/>
      <c r="DU11" s="89"/>
      <c r="DV11" s="89" t="s">
        <v>149</v>
      </c>
      <c r="DW11" s="89"/>
      <c r="DX11" s="89"/>
      <c r="DY11" s="89" t="s">
        <v>150</v>
      </c>
      <c r="DZ11" s="89"/>
      <c r="EA11" s="89"/>
      <c r="EB11" s="89" t="s">
        <v>151</v>
      </c>
      <c r="EC11" s="89"/>
      <c r="ED11" s="89"/>
      <c r="EE11" s="89" t="s">
        <v>152</v>
      </c>
      <c r="EF11" s="89"/>
      <c r="EG11" s="89"/>
      <c r="EH11" s="109" t="s">
        <v>1122</v>
      </c>
      <c r="EI11" s="109"/>
      <c r="EJ11" s="110"/>
      <c r="EK11" s="108" t="s">
        <v>1123</v>
      </c>
      <c r="EL11" s="109"/>
      <c r="EM11" s="110"/>
      <c r="EN11" s="108" t="s">
        <v>1124</v>
      </c>
      <c r="EO11" s="109"/>
      <c r="EP11" s="110"/>
      <c r="EQ11" s="85" t="s">
        <v>1125</v>
      </c>
      <c r="ER11" s="85"/>
      <c r="ES11" s="85"/>
      <c r="ET11" s="85" t="s">
        <v>1126</v>
      </c>
      <c r="EU11" s="85"/>
      <c r="EV11" s="85"/>
      <c r="EW11" s="85" t="s">
        <v>1127</v>
      </c>
      <c r="EX11" s="85"/>
      <c r="EY11" s="85"/>
      <c r="EZ11" s="85" t="s">
        <v>1128</v>
      </c>
      <c r="FA11" s="85"/>
      <c r="FB11" s="85"/>
      <c r="FC11" s="85" t="s">
        <v>1129</v>
      </c>
      <c r="FD11" s="85"/>
      <c r="FE11" s="108"/>
      <c r="FF11" s="85" t="s">
        <v>1130</v>
      </c>
      <c r="FG11" s="85"/>
      <c r="FH11" s="85"/>
      <c r="FI11" s="85" t="s">
        <v>133</v>
      </c>
      <c r="FJ11" s="85"/>
      <c r="FK11" s="85"/>
      <c r="FL11" s="85" t="s">
        <v>146</v>
      </c>
      <c r="FM11" s="85"/>
      <c r="FN11" s="85"/>
      <c r="FO11" s="85" t="s">
        <v>134</v>
      </c>
      <c r="FP11" s="85"/>
      <c r="FQ11" s="85"/>
      <c r="FR11" s="85" t="s">
        <v>135</v>
      </c>
      <c r="FS11" s="85"/>
      <c r="FT11" s="85"/>
      <c r="FU11" s="85" t="s">
        <v>136</v>
      </c>
      <c r="FV11" s="85"/>
      <c r="FW11" s="85"/>
      <c r="FX11" s="85" t="s">
        <v>137</v>
      </c>
      <c r="FY11" s="85"/>
      <c r="FZ11" s="85"/>
      <c r="GA11" s="85" t="s">
        <v>138</v>
      </c>
      <c r="GB11" s="85"/>
      <c r="GC11" s="85"/>
      <c r="GD11" s="85" t="s">
        <v>139</v>
      </c>
      <c r="GE11" s="85"/>
      <c r="GF11" s="85"/>
      <c r="GG11" s="85" t="s">
        <v>140</v>
      </c>
      <c r="GH11" s="85"/>
      <c r="GI11" s="85"/>
      <c r="GJ11" s="85" t="s">
        <v>153</v>
      </c>
      <c r="GK11" s="85"/>
      <c r="GL11" s="85"/>
      <c r="GM11" s="85" t="s">
        <v>1087</v>
      </c>
      <c r="GN11" s="85"/>
      <c r="GO11" s="85"/>
      <c r="GP11" s="85" t="s">
        <v>1088</v>
      </c>
      <c r="GQ11" s="85"/>
      <c r="GR11" s="85"/>
      <c r="GS11" s="85" t="s">
        <v>1089</v>
      </c>
      <c r="GT11" s="85"/>
      <c r="GU11" s="85"/>
      <c r="GV11" s="85" t="s">
        <v>1090</v>
      </c>
      <c r="GW11" s="85"/>
      <c r="GX11" s="85"/>
      <c r="GY11" s="108" t="s">
        <v>1091</v>
      </c>
      <c r="GZ11" s="109"/>
      <c r="HA11" s="110"/>
      <c r="HB11" s="108" t="s">
        <v>1092</v>
      </c>
      <c r="HC11" s="109"/>
      <c r="HD11" s="110"/>
      <c r="HE11" s="108" t="s">
        <v>1093</v>
      </c>
      <c r="HF11" s="109"/>
      <c r="HG11" s="110"/>
      <c r="HH11" s="108" t="s">
        <v>1094</v>
      </c>
      <c r="HI11" s="109"/>
      <c r="HJ11" s="110"/>
      <c r="HK11" s="108" t="s">
        <v>1095</v>
      </c>
      <c r="HL11" s="109"/>
      <c r="HM11" s="110"/>
      <c r="HN11" s="108" t="s">
        <v>1096</v>
      </c>
      <c r="HO11" s="109"/>
      <c r="HP11" s="110"/>
      <c r="HQ11" s="108" t="s">
        <v>1097</v>
      </c>
      <c r="HR11" s="109"/>
      <c r="HS11" s="110"/>
      <c r="HT11" s="108" t="s">
        <v>1098</v>
      </c>
      <c r="HU11" s="109"/>
      <c r="HV11" s="110"/>
      <c r="HW11" s="108" t="s">
        <v>1099</v>
      </c>
      <c r="HX11" s="109"/>
      <c r="HY11" s="110"/>
      <c r="HZ11" s="108" t="s">
        <v>1100</v>
      </c>
      <c r="IA11" s="109"/>
      <c r="IB11" s="110"/>
      <c r="IC11" s="108" t="s">
        <v>1101</v>
      </c>
      <c r="ID11" s="109"/>
      <c r="IE11" s="110"/>
      <c r="IF11" s="108" t="s">
        <v>1102</v>
      </c>
      <c r="IG11" s="109"/>
      <c r="IH11" s="110"/>
      <c r="II11" s="108" t="s">
        <v>1103</v>
      </c>
      <c r="IJ11" s="109"/>
      <c r="IK11" s="110"/>
      <c r="IL11" s="110" t="s">
        <v>1104</v>
      </c>
      <c r="IM11" s="85"/>
      <c r="IN11" s="85"/>
      <c r="IO11" s="85" t="s">
        <v>1105</v>
      </c>
      <c r="IP11" s="85"/>
      <c r="IQ11" s="85"/>
      <c r="IR11" s="85" t="s">
        <v>1106</v>
      </c>
      <c r="IS11" s="85"/>
      <c r="IT11" s="85"/>
      <c r="IU11" s="85" t="s">
        <v>1107</v>
      </c>
      <c r="IV11" s="85"/>
      <c r="IW11" s="85"/>
      <c r="IX11" s="85" t="s">
        <v>1108</v>
      </c>
      <c r="IY11" s="85"/>
      <c r="IZ11" s="85"/>
      <c r="JA11" s="85" t="s">
        <v>1109</v>
      </c>
      <c r="JB11" s="85"/>
      <c r="JC11" s="85"/>
      <c r="JD11" s="85" t="s">
        <v>1110</v>
      </c>
      <c r="JE11" s="85"/>
      <c r="JF11" s="85"/>
      <c r="JG11" s="85" t="s">
        <v>1111</v>
      </c>
      <c r="JH11" s="85"/>
      <c r="JI11" s="85"/>
      <c r="JJ11" s="85" t="s">
        <v>1112</v>
      </c>
      <c r="JK11" s="85"/>
      <c r="JL11" s="85"/>
      <c r="JM11" s="126" t="s">
        <v>1113</v>
      </c>
      <c r="JN11" s="127"/>
      <c r="JO11" s="128"/>
      <c r="JP11" s="126" t="s">
        <v>1114</v>
      </c>
      <c r="JQ11" s="127"/>
      <c r="JR11" s="128"/>
      <c r="JS11" s="126" t="s">
        <v>1115</v>
      </c>
      <c r="JT11" s="127"/>
      <c r="JU11" s="128"/>
      <c r="JV11" s="126" t="s">
        <v>1116</v>
      </c>
      <c r="JW11" s="127"/>
      <c r="JX11" s="128"/>
      <c r="JY11" s="126" t="s">
        <v>1117</v>
      </c>
      <c r="JZ11" s="127"/>
      <c r="KA11" s="128"/>
      <c r="KB11" s="126" t="s">
        <v>1118</v>
      </c>
      <c r="KC11" s="127"/>
      <c r="KD11" s="128"/>
      <c r="KE11" s="126" t="s">
        <v>1119</v>
      </c>
      <c r="KF11" s="127"/>
      <c r="KG11" s="128"/>
      <c r="KH11" s="126" t="s">
        <v>1120</v>
      </c>
      <c r="KI11" s="127"/>
      <c r="KJ11" s="128"/>
      <c r="KK11" s="126" t="s">
        <v>1121</v>
      </c>
      <c r="KL11" s="127"/>
      <c r="KM11" s="128"/>
      <c r="KN11" s="85" t="s">
        <v>1066</v>
      </c>
      <c r="KO11" s="85"/>
      <c r="KP11" s="85"/>
      <c r="KQ11" s="85" t="s">
        <v>1067</v>
      </c>
      <c r="KR11" s="85"/>
      <c r="KS11" s="85"/>
      <c r="KT11" s="85" t="s">
        <v>1068</v>
      </c>
      <c r="KU11" s="85"/>
      <c r="KV11" s="85"/>
      <c r="KW11" s="85" t="s">
        <v>1069</v>
      </c>
      <c r="KX11" s="85"/>
      <c r="KY11" s="85"/>
      <c r="KZ11" s="85" t="s">
        <v>1070</v>
      </c>
      <c r="LA11" s="85"/>
      <c r="LB11" s="85"/>
      <c r="LC11" s="85" t="s">
        <v>1071</v>
      </c>
      <c r="LD11" s="85"/>
      <c r="LE11" s="85"/>
      <c r="LF11" s="85" t="s">
        <v>1072</v>
      </c>
      <c r="LG11" s="85"/>
      <c r="LH11" s="85"/>
      <c r="LI11" s="85" t="s">
        <v>1073</v>
      </c>
      <c r="LJ11" s="85"/>
      <c r="LK11" s="85"/>
      <c r="LL11" s="85" t="s">
        <v>1074</v>
      </c>
      <c r="LM11" s="85"/>
      <c r="LN11" s="85"/>
      <c r="LO11" s="85" t="s">
        <v>1075</v>
      </c>
      <c r="LP11" s="85"/>
      <c r="LQ11" s="85"/>
      <c r="LR11" s="85" t="s">
        <v>1076</v>
      </c>
      <c r="LS11" s="85"/>
      <c r="LT11" s="85"/>
      <c r="LU11" s="85" t="s">
        <v>1077</v>
      </c>
      <c r="LV11" s="85"/>
      <c r="LW11" s="85"/>
      <c r="LX11" s="85" t="s">
        <v>1078</v>
      </c>
      <c r="LY11" s="85"/>
      <c r="LZ11" s="85"/>
      <c r="MA11" s="85" t="s">
        <v>1079</v>
      </c>
      <c r="MB11" s="85"/>
      <c r="MC11" s="85"/>
      <c r="MD11" s="85" t="s">
        <v>1080</v>
      </c>
      <c r="ME11" s="85"/>
      <c r="MF11" s="85"/>
      <c r="MG11" s="85" t="s">
        <v>1081</v>
      </c>
      <c r="MH11" s="85"/>
      <c r="MI11" s="85"/>
      <c r="MJ11" s="85" t="s">
        <v>1082</v>
      </c>
      <c r="MK11" s="85"/>
      <c r="ML11" s="108"/>
      <c r="MM11" s="85" t="s">
        <v>1083</v>
      </c>
      <c r="MN11" s="85"/>
      <c r="MO11" s="108"/>
      <c r="MP11" s="85" t="s">
        <v>1084</v>
      </c>
      <c r="MQ11" s="85"/>
      <c r="MR11" s="108"/>
      <c r="MS11" s="85" t="s">
        <v>1085</v>
      </c>
      <c r="MT11" s="85"/>
      <c r="MU11" s="108"/>
      <c r="MV11" s="108" t="s">
        <v>1086</v>
      </c>
      <c r="MW11" s="106"/>
      <c r="MX11" s="107"/>
    </row>
    <row r="12" spans="1:362" ht="99.75" customHeight="1" thickBot="1" x14ac:dyDescent="0.3">
      <c r="A12" s="76"/>
      <c r="B12" s="76"/>
      <c r="C12" s="120" t="s">
        <v>807</v>
      </c>
      <c r="D12" s="121"/>
      <c r="E12" s="122"/>
      <c r="F12" s="120" t="s">
        <v>810</v>
      </c>
      <c r="G12" s="121"/>
      <c r="H12" s="122"/>
      <c r="I12" s="120" t="s">
        <v>814</v>
      </c>
      <c r="J12" s="121"/>
      <c r="K12" s="122"/>
      <c r="L12" s="120" t="s">
        <v>818</v>
      </c>
      <c r="M12" s="121"/>
      <c r="N12" s="121"/>
      <c r="O12" s="120" t="s">
        <v>1383</v>
      </c>
      <c r="P12" s="121"/>
      <c r="Q12" s="122"/>
      <c r="R12" s="121" t="s">
        <v>822</v>
      </c>
      <c r="S12" s="121"/>
      <c r="T12" s="122"/>
      <c r="U12" s="120" t="s">
        <v>826</v>
      </c>
      <c r="V12" s="121"/>
      <c r="W12" s="122"/>
      <c r="X12" s="120" t="s">
        <v>830</v>
      </c>
      <c r="Y12" s="121"/>
      <c r="Z12" s="122"/>
      <c r="AA12" s="120" t="s">
        <v>834</v>
      </c>
      <c r="AB12" s="121"/>
      <c r="AC12" s="122"/>
      <c r="AD12" s="120" t="s">
        <v>838</v>
      </c>
      <c r="AE12" s="121"/>
      <c r="AF12" s="122"/>
      <c r="AG12" s="120" t="s">
        <v>842</v>
      </c>
      <c r="AH12" s="121"/>
      <c r="AI12" s="122"/>
      <c r="AJ12" s="120" t="s">
        <v>846</v>
      </c>
      <c r="AK12" s="121"/>
      <c r="AL12" s="122"/>
      <c r="AM12" s="120" t="s">
        <v>848</v>
      </c>
      <c r="AN12" s="121"/>
      <c r="AO12" s="122"/>
      <c r="AP12" s="120" t="s">
        <v>852</v>
      </c>
      <c r="AQ12" s="121"/>
      <c r="AR12" s="122"/>
      <c r="AS12" s="120" t="s">
        <v>855</v>
      </c>
      <c r="AT12" s="121"/>
      <c r="AU12" s="122"/>
      <c r="AV12" s="120" t="s">
        <v>859</v>
      </c>
      <c r="AW12" s="121"/>
      <c r="AX12" s="122"/>
      <c r="AY12" s="120" t="s">
        <v>862</v>
      </c>
      <c r="AZ12" s="121"/>
      <c r="BA12" s="122"/>
      <c r="BB12" s="120" t="s">
        <v>866</v>
      </c>
      <c r="BC12" s="121"/>
      <c r="BD12" s="122"/>
      <c r="BE12" s="120" t="s">
        <v>868</v>
      </c>
      <c r="BF12" s="121"/>
      <c r="BG12" s="122"/>
      <c r="BH12" s="120" t="s">
        <v>871</v>
      </c>
      <c r="BI12" s="121"/>
      <c r="BJ12" s="122"/>
      <c r="BK12" s="123" t="s">
        <v>875</v>
      </c>
      <c r="BL12" s="124"/>
      <c r="BM12" s="125"/>
      <c r="BN12" s="123" t="s">
        <v>878</v>
      </c>
      <c r="BO12" s="124"/>
      <c r="BP12" s="125"/>
      <c r="BQ12" s="123" t="s">
        <v>882</v>
      </c>
      <c r="BR12" s="124"/>
      <c r="BS12" s="125"/>
      <c r="BT12" s="123" t="s">
        <v>886</v>
      </c>
      <c r="BU12" s="124"/>
      <c r="BV12" s="125"/>
      <c r="BW12" s="123" t="s">
        <v>887</v>
      </c>
      <c r="BX12" s="124"/>
      <c r="BY12" s="125"/>
      <c r="BZ12" s="123" t="s">
        <v>891</v>
      </c>
      <c r="CA12" s="124"/>
      <c r="CB12" s="125"/>
      <c r="CC12" s="123" t="s">
        <v>1734</v>
      </c>
      <c r="CD12" s="124"/>
      <c r="CE12" s="125"/>
      <c r="CF12" s="123" t="s">
        <v>898</v>
      </c>
      <c r="CG12" s="124"/>
      <c r="CH12" s="125"/>
      <c r="CI12" s="123" t="s">
        <v>902</v>
      </c>
      <c r="CJ12" s="124"/>
      <c r="CK12" s="125"/>
      <c r="CL12" s="120" t="s">
        <v>731</v>
      </c>
      <c r="CM12" s="121"/>
      <c r="CN12" s="122"/>
      <c r="CO12" s="123" t="s">
        <v>906</v>
      </c>
      <c r="CP12" s="124"/>
      <c r="CQ12" s="125"/>
      <c r="CR12" s="123" t="s">
        <v>910</v>
      </c>
      <c r="CS12" s="124"/>
      <c r="CT12" s="125"/>
      <c r="CU12" s="123" t="s">
        <v>912</v>
      </c>
      <c r="CV12" s="124"/>
      <c r="CW12" s="125"/>
      <c r="CX12" s="123" t="s">
        <v>916</v>
      </c>
      <c r="CY12" s="124"/>
      <c r="CZ12" s="125"/>
      <c r="DA12" s="123" t="s">
        <v>920</v>
      </c>
      <c r="DB12" s="124"/>
      <c r="DC12" s="125"/>
      <c r="DD12" s="123" t="s">
        <v>924</v>
      </c>
      <c r="DE12" s="124"/>
      <c r="DF12" s="125"/>
      <c r="DG12" s="123" t="s">
        <v>928</v>
      </c>
      <c r="DH12" s="124"/>
      <c r="DI12" s="125"/>
      <c r="DJ12" s="123" t="s">
        <v>932</v>
      </c>
      <c r="DK12" s="124"/>
      <c r="DL12" s="125"/>
      <c r="DM12" s="123" t="s">
        <v>936</v>
      </c>
      <c r="DN12" s="124"/>
      <c r="DO12" s="125"/>
      <c r="DP12" s="123" t="s">
        <v>938</v>
      </c>
      <c r="DQ12" s="124"/>
      <c r="DR12" s="125"/>
      <c r="DS12" s="123" t="s">
        <v>942</v>
      </c>
      <c r="DT12" s="124"/>
      <c r="DU12" s="125"/>
      <c r="DV12" s="123" t="s">
        <v>946</v>
      </c>
      <c r="DW12" s="124"/>
      <c r="DX12" s="125"/>
      <c r="DY12" s="123" t="s">
        <v>948</v>
      </c>
      <c r="DZ12" s="124"/>
      <c r="EA12" s="125"/>
      <c r="EB12" s="123" t="s">
        <v>952</v>
      </c>
      <c r="EC12" s="124"/>
      <c r="ED12" s="125"/>
      <c r="EE12" s="120" t="s">
        <v>956</v>
      </c>
      <c r="EF12" s="121"/>
      <c r="EG12" s="122"/>
      <c r="EH12" s="123" t="s">
        <v>1519</v>
      </c>
      <c r="EI12" s="124"/>
      <c r="EJ12" s="125"/>
      <c r="EK12" s="123" t="s">
        <v>1521</v>
      </c>
      <c r="EL12" s="124"/>
      <c r="EM12" s="125"/>
      <c r="EN12" s="123" t="s">
        <v>1523</v>
      </c>
      <c r="EO12" s="124"/>
      <c r="EP12" s="125"/>
      <c r="EQ12" s="123" t="s">
        <v>1527</v>
      </c>
      <c r="ER12" s="124"/>
      <c r="ES12" s="125"/>
      <c r="ET12" s="123" t="s">
        <v>1531</v>
      </c>
      <c r="EU12" s="124"/>
      <c r="EV12" s="125"/>
      <c r="EW12" s="123" t="s">
        <v>1535</v>
      </c>
      <c r="EX12" s="124"/>
      <c r="EY12" s="125"/>
      <c r="EZ12" s="123" t="s">
        <v>1538</v>
      </c>
      <c r="FA12" s="124"/>
      <c r="FB12" s="125"/>
      <c r="FC12" s="123" t="s">
        <v>1541</v>
      </c>
      <c r="FD12" s="124"/>
      <c r="FE12" s="125"/>
      <c r="FF12" s="123" t="s">
        <v>1545</v>
      </c>
      <c r="FG12" s="124"/>
      <c r="FH12" s="125"/>
      <c r="FI12" s="123" t="s">
        <v>960</v>
      </c>
      <c r="FJ12" s="124"/>
      <c r="FK12" s="125"/>
      <c r="FL12" s="123" t="s">
        <v>961</v>
      </c>
      <c r="FM12" s="124"/>
      <c r="FN12" s="125"/>
      <c r="FO12" s="123" t="s">
        <v>963</v>
      </c>
      <c r="FP12" s="124"/>
      <c r="FQ12" s="125"/>
      <c r="FR12" s="123" t="s">
        <v>967</v>
      </c>
      <c r="FS12" s="124"/>
      <c r="FT12" s="125"/>
      <c r="FU12" s="123" t="s">
        <v>971</v>
      </c>
      <c r="FV12" s="124"/>
      <c r="FW12" s="125"/>
      <c r="FX12" s="123" t="s">
        <v>975</v>
      </c>
      <c r="FY12" s="124"/>
      <c r="FZ12" s="125"/>
      <c r="GA12" s="123" t="s">
        <v>978</v>
      </c>
      <c r="GB12" s="124"/>
      <c r="GC12" s="125"/>
      <c r="GD12" s="123" t="s">
        <v>980</v>
      </c>
      <c r="GE12" s="124"/>
      <c r="GF12" s="125"/>
      <c r="GG12" s="123" t="s">
        <v>984</v>
      </c>
      <c r="GH12" s="124"/>
      <c r="GI12" s="125"/>
      <c r="GJ12" s="123" t="s">
        <v>988</v>
      </c>
      <c r="GK12" s="124"/>
      <c r="GL12" s="125"/>
      <c r="GM12" s="123" t="s">
        <v>1547</v>
      </c>
      <c r="GN12" s="124"/>
      <c r="GO12" s="125"/>
      <c r="GP12" s="123" t="s">
        <v>1550</v>
      </c>
      <c r="GQ12" s="124"/>
      <c r="GR12" s="125"/>
      <c r="GS12" s="123" t="s">
        <v>1554</v>
      </c>
      <c r="GT12" s="124"/>
      <c r="GU12" s="125"/>
      <c r="GV12" s="123" t="s">
        <v>1556</v>
      </c>
      <c r="GW12" s="124"/>
      <c r="GX12" s="125"/>
      <c r="GY12" s="123" t="s">
        <v>1560</v>
      </c>
      <c r="GZ12" s="124"/>
      <c r="HA12" s="125"/>
      <c r="HB12" s="123" t="s">
        <v>1564</v>
      </c>
      <c r="HC12" s="124"/>
      <c r="HD12" s="125"/>
      <c r="HE12" s="123" t="s">
        <v>1568</v>
      </c>
      <c r="HF12" s="124"/>
      <c r="HG12" s="125"/>
      <c r="HH12" s="123" t="s">
        <v>1572</v>
      </c>
      <c r="HI12" s="124"/>
      <c r="HJ12" s="125"/>
      <c r="HK12" s="123" t="s">
        <v>1573</v>
      </c>
      <c r="HL12" s="124"/>
      <c r="HM12" s="125"/>
      <c r="HN12" s="123" t="s">
        <v>1577</v>
      </c>
      <c r="HO12" s="124"/>
      <c r="HP12" s="125"/>
      <c r="HQ12" s="123" t="s">
        <v>1581</v>
      </c>
      <c r="HR12" s="124"/>
      <c r="HS12" s="125"/>
      <c r="HT12" s="123" t="s">
        <v>1585</v>
      </c>
      <c r="HU12" s="124"/>
      <c r="HV12" s="125"/>
      <c r="HW12" s="123" t="s">
        <v>1586</v>
      </c>
      <c r="HX12" s="124"/>
      <c r="HY12" s="125"/>
      <c r="HZ12" s="123" t="s">
        <v>1590</v>
      </c>
      <c r="IA12" s="124"/>
      <c r="IB12" s="125"/>
      <c r="IC12" s="123" t="s">
        <v>1594</v>
      </c>
      <c r="ID12" s="124"/>
      <c r="IE12" s="125"/>
      <c r="IF12" s="123" t="s">
        <v>1597</v>
      </c>
      <c r="IG12" s="124"/>
      <c r="IH12" s="125"/>
      <c r="II12" s="123" t="s">
        <v>1599</v>
      </c>
      <c r="IJ12" s="124"/>
      <c r="IK12" s="125"/>
      <c r="IL12" s="123" t="s">
        <v>1603</v>
      </c>
      <c r="IM12" s="124"/>
      <c r="IN12" s="125"/>
      <c r="IO12" s="123" t="s">
        <v>1606</v>
      </c>
      <c r="IP12" s="124"/>
      <c r="IQ12" s="125"/>
      <c r="IR12" s="123" t="s">
        <v>1610</v>
      </c>
      <c r="IS12" s="124"/>
      <c r="IT12" s="125"/>
      <c r="IU12" s="123" t="s">
        <v>1614</v>
      </c>
      <c r="IV12" s="124"/>
      <c r="IW12" s="125"/>
      <c r="IX12" s="123" t="s">
        <v>1616</v>
      </c>
      <c r="IY12" s="124"/>
      <c r="IZ12" s="125"/>
      <c r="JA12" s="123" t="s">
        <v>1619</v>
      </c>
      <c r="JB12" s="124"/>
      <c r="JC12" s="125"/>
      <c r="JD12" s="123" t="s">
        <v>1622</v>
      </c>
      <c r="JE12" s="124"/>
      <c r="JF12" s="125"/>
      <c r="JG12" s="123" t="s">
        <v>1626</v>
      </c>
      <c r="JH12" s="124"/>
      <c r="JI12" s="125"/>
      <c r="JJ12" s="123" t="s">
        <v>1627</v>
      </c>
      <c r="JK12" s="124"/>
      <c r="JL12" s="125"/>
      <c r="JM12" s="123" t="s">
        <v>1631</v>
      </c>
      <c r="JN12" s="124"/>
      <c r="JO12" s="125"/>
      <c r="JP12" s="123" t="s">
        <v>1634</v>
      </c>
      <c r="JQ12" s="124"/>
      <c r="JR12" s="125"/>
      <c r="JS12" s="123" t="s">
        <v>1638</v>
      </c>
      <c r="JT12" s="124"/>
      <c r="JU12" s="125"/>
      <c r="JV12" s="123" t="s">
        <v>1642</v>
      </c>
      <c r="JW12" s="124"/>
      <c r="JX12" s="125"/>
      <c r="JY12" s="123" t="s">
        <v>1646</v>
      </c>
      <c r="JZ12" s="124"/>
      <c r="KA12" s="125"/>
      <c r="KB12" s="123" t="s">
        <v>1650</v>
      </c>
      <c r="KC12" s="124"/>
      <c r="KD12" s="125"/>
      <c r="KE12" s="123" t="s">
        <v>1652</v>
      </c>
      <c r="KF12" s="124"/>
      <c r="KG12" s="125"/>
      <c r="KH12" s="123" t="s">
        <v>1656</v>
      </c>
      <c r="KI12" s="124"/>
      <c r="KJ12" s="125"/>
      <c r="KK12" s="123" t="s">
        <v>1660</v>
      </c>
      <c r="KL12" s="124"/>
      <c r="KM12" s="125"/>
      <c r="KN12" s="123" t="s">
        <v>1664</v>
      </c>
      <c r="KO12" s="124"/>
      <c r="KP12" s="125"/>
      <c r="KQ12" s="123" t="s">
        <v>1668</v>
      </c>
      <c r="KR12" s="124"/>
      <c r="KS12" s="125"/>
      <c r="KT12" s="120" t="s">
        <v>1670</v>
      </c>
      <c r="KU12" s="121"/>
      <c r="KV12" s="122"/>
      <c r="KW12" s="120" t="s">
        <v>1674</v>
      </c>
      <c r="KX12" s="121"/>
      <c r="KY12" s="122"/>
      <c r="KZ12" s="123" t="s">
        <v>1678</v>
      </c>
      <c r="LA12" s="124"/>
      <c r="LB12" s="125"/>
      <c r="LC12" s="123" t="s">
        <v>1682</v>
      </c>
      <c r="LD12" s="124"/>
      <c r="LE12" s="125"/>
      <c r="LF12" s="123" t="s">
        <v>1685</v>
      </c>
      <c r="LG12" s="124"/>
      <c r="LH12" s="125"/>
      <c r="LI12" s="123" t="s">
        <v>1687</v>
      </c>
      <c r="LJ12" s="124"/>
      <c r="LK12" s="125"/>
      <c r="LL12" s="123" t="s">
        <v>1690</v>
      </c>
      <c r="LM12" s="124"/>
      <c r="LN12" s="125"/>
      <c r="LO12" s="123" t="s">
        <v>1694</v>
      </c>
      <c r="LP12" s="124"/>
      <c r="LQ12" s="125"/>
      <c r="LR12" s="123" t="s">
        <v>1695</v>
      </c>
      <c r="LS12" s="124"/>
      <c r="LT12" s="125"/>
      <c r="LU12" s="123" t="s">
        <v>1699</v>
      </c>
      <c r="LV12" s="124"/>
      <c r="LW12" s="125"/>
      <c r="LX12" s="123" t="s">
        <v>1701</v>
      </c>
      <c r="LY12" s="124"/>
      <c r="LZ12" s="125"/>
      <c r="MA12" s="123" t="s">
        <v>1705</v>
      </c>
      <c r="MB12" s="124"/>
      <c r="MC12" s="125"/>
      <c r="MD12" s="123" t="s">
        <v>1708</v>
      </c>
      <c r="ME12" s="124"/>
      <c r="MF12" s="125"/>
      <c r="MG12" s="123" t="s">
        <v>1712</v>
      </c>
      <c r="MH12" s="124"/>
      <c r="MI12" s="125"/>
      <c r="MJ12" s="123" t="s">
        <v>1714</v>
      </c>
      <c r="MK12" s="124"/>
      <c r="ML12" s="125"/>
      <c r="MM12" s="123" t="s">
        <v>1718</v>
      </c>
      <c r="MN12" s="124"/>
      <c r="MO12" s="125"/>
      <c r="MP12" s="123" t="s">
        <v>1722</v>
      </c>
      <c r="MQ12" s="124"/>
      <c r="MR12" s="125"/>
      <c r="MS12" s="120" t="s">
        <v>1726</v>
      </c>
      <c r="MT12" s="121"/>
      <c r="MU12" s="122"/>
      <c r="MV12" s="120" t="s">
        <v>1730</v>
      </c>
      <c r="MW12" s="121"/>
      <c r="MX12" s="122"/>
    </row>
    <row r="13" spans="1:362" ht="144.75" thickBot="1" x14ac:dyDescent="0.3">
      <c r="A13" s="76"/>
      <c r="B13" s="76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1520</v>
      </c>
      <c r="EI13" s="29" t="s">
        <v>1452</v>
      </c>
      <c r="EJ13" s="30" t="s">
        <v>1450</v>
      </c>
      <c r="EK13" s="28" t="s">
        <v>1371</v>
      </c>
      <c r="EL13" s="29" t="s">
        <v>1522</v>
      </c>
      <c r="EM13" s="30" t="s">
        <v>1373</v>
      </c>
      <c r="EN13" s="28" t="s">
        <v>1524</v>
      </c>
      <c r="EO13" s="29" t="s">
        <v>1525</v>
      </c>
      <c r="EP13" s="30" t="s">
        <v>1526</v>
      </c>
      <c r="EQ13" s="28" t="s">
        <v>1528</v>
      </c>
      <c r="ER13" s="29" t="s">
        <v>1529</v>
      </c>
      <c r="ES13" s="30" t="s">
        <v>1530</v>
      </c>
      <c r="ET13" s="28" t="s">
        <v>1532</v>
      </c>
      <c r="EU13" s="29" t="s">
        <v>1533</v>
      </c>
      <c r="EV13" s="30" t="s">
        <v>1534</v>
      </c>
      <c r="EW13" s="28" t="s">
        <v>1536</v>
      </c>
      <c r="EX13" s="29" t="s">
        <v>1537</v>
      </c>
      <c r="EY13" s="30" t="s">
        <v>1530</v>
      </c>
      <c r="EZ13" s="28" t="s">
        <v>1539</v>
      </c>
      <c r="FA13" s="29" t="s">
        <v>1540</v>
      </c>
      <c r="FB13" s="30" t="s">
        <v>429</v>
      </c>
      <c r="FC13" s="28" t="s">
        <v>1542</v>
      </c>
      <c r="FD13" s="29" t="s">
        <v>1543</v>
      </c>
      <c r="FE13" s="30" t="s">
        <v>1544</v>
      </c>
      <c r="FF13" s="28" t="s">
        <v>612</v>
      </c>
      <c r="FG13" s="29" t="s">
        <v>1546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1548</v>
      </c>
      <c r="GN13" s="29" t="s">
        <v>1549</v>
      </c>
      <c r="GO13" s="30" t="s">
        <v>508</v>
      </c>
      <c r="GP13" s="28" t="s">
        <v>1551</v>
      </c>
      <c r="GQ13" s="29" t="s">
        <v>1552</v>
      </c>
      <c r="GR13" s="30" t="s">
        <v>1553</v>
      </c>
      <c r="GS13" s="28" t="s">
        <v>612</v>
      </c>
      <c r="GT13" s="29" t="s">
        <v>1546</v>
      </c>
      <c r="GU13" s="30" t="s">
        <v>1555</v>
      </c>
      <c r="GV13" s="28" t="s">
        <v>1557</v>
      </c>
      <c r="GW13" s="29" t="s">
        <v>1558</v>
      </c>
      <c r="GX13" s="30" t="s">
        <v>1559</v>
      </c>
      <c r="GY13" s="28" t="s">
        <v>1561</v>
      </c>
      <c r="GZ13" s="29" t="s">
        <v>1562</v>
      </c>
      <c r="HA13" s="30" t="s">
        <v>1563</v>
      </c>
      <c r="HB13" s="28" t="s">
        <v>1565</v>
      </c>
      <c r="HC13" s="29" t="s">
        <v>1566</v>
      </c>
      <c r="HD13" s="30" t="s">
        <v>1567</v>
      </c>
      <c r="HE13" s="28" t="s">
        <v>1569</v>
      </c>
      <c r="HF13" s="29" t="s">
        <v>1570</v>
      </c>
      <c r="HG13" s="30" t="s">
        <v>1571</v>
      </c>
      <c r="HH13" s="28" t="s">
        <v>366</v>
      </c>
      <c r="HI13" s="29" t="s">
        <v>867</v>
      </c>
      <c r="HJ13" s="30" t="s">
        <v>861</v>
      </c>
      <c r="HK13" s="28" t="s">
        <v>1574</v>
      </c>
      <c r="HL13" s="29" t="s">
        <v>1575</v>
      </c>
      <c r="HM13" s="30" t="s">
        <v>1576</v>
      </c>
      <c r="HN13" s="28" t="s">
        <v>1578</v>
      </c>
      <c r="HO13" s="29" t="s">
        <v>1579</v>
      </c>
      <c r="HP13" s="30" t="s">
        <v>1580</v>
      </c>
      <c r="HQ13" s="28" t="s">
        <v>1582</v>
      </c>
      <c r="HR13" s="29" t="s">
        <v>1583</v>
      </c>
      <c r="HS13" s="30" t="s">
        <v>1584</v>
      </c>
      <c r="HT13" s="28" t="s">
        <v>612</v>
      </c>
      <c r="HU13" s="29" t="s">
        <v>726</v>
      </c>
      <c r="HV13" s="30" t="s">
        <v>614</v>
      </c>
      <c r="HW13" s="28" t="s">
        <v>1587</v>
      </c>
      <c r="HX13" s="29" t="s">
        <v>1588</v>
      </c>
      <c r="HY13" s="30" t="s">
        <v>1589</v>
      </c>
      <c r="HZ13" s="28" t="s">
        <v>1591</v>
      </c>
      <c r="IA13" s="29" t="s">
        <v>1592</v>
      </c>
      <c r="IB13" s="30" t="s">
        <v>1593</v>
      </c>
      <c r="IC13" s="28" t="s">
        <v>729</v>
      </c>
      <c r="ID13" s="29" t="s">
        <v>1595</v>
      </c>
      <c r="IE13" s="30" t="s">
        <v>1596</v>
      </c>
      <c r="IF13" s="28" t="s">
        <v>401</v>
      </c>
      <c r="IG13" s="29" t="s">
        <v>495</v>
      </c>
      <c r="IH13" s="30" t="s">
        <v>1598</v>
      </c>
      <c r="II13" s="28" t="s">
        <v>1600</v>
      </c>
      <c r="IJ13" s="29" t="s">
        <v>1601</v>
      </c>
      <c r="IK13" s="30" t="s">
        <v>1602</v>
      </c>
      <c r="IL13" s="28" t="s">
        <v>1604</v>
      </c>
      <c r="IM13" s="29" t="s">
        <v>1605</v>
      </c>
      <c r="IN13" s="30" t="s">
        <v>1495</v>
      </c>
      <c r="IO13" s="28" t="s">
        <v>1607</v>
      </c>
      <c r="IP13" s="29" t="s">
        <v>1608</v>
      </c>
      <c r="IQ13" s="30" t="s">
        <v>1609</v>
      </c>
      <c r="IR13" s="28" t="s">
        <v>1611</v>
      </c>
      <c r="IS13" s="29" t="s">
        <v>1612</v>
      </c>
      <c r="IT13" s="30" t="s">
        <v>1613</v>
      </c>
      <c r="IU13" s="28" t="s">
        <v>529</v>
      </c>
      <c r="IV13" s="29" t="s">
        <v>847</v>
      </c>
      <c r="IW13" s="30" t="s">
        <v>1615</v>
      </c>
      <c r="IX13" s="28" t="s">
        <v>1735</v>
      </c>
      <c r="IY13" s="29" t="s">
        <v>1617</v>
      </c>
      <c r="IZ13" s="30" t="s">
        <v>1618</v>
      </c>
      <c r="JA13" s="28" t="s">
        <v>1620</v>
      </c>
      <c r="JB13" s="29" t="s">
        <v>1621</v>
      </c>
      <c r="JC13" s="30" t="s">
        <v>1438</v>
      </c>
      <c r="JD13" s="28" t="s">
        <v>1623</v>
      </c>
      <c r="JE13" s="29" t="s">
        <v>1624</v>
      </c>
      <c r="JF13" s="30" t="s">
        <v>1625</v>
      </c>
      <c r="JG13" s="28" t="s">
        <v>366</v>
      </c>
      <c r="JH13" s="29" t="s">
        <v>472</v>
      </c>
      <c r="JI13" s="30" t="s">
        <v>473</v>
      </c>
      <c r="JJ13" s="28" t="s">
        <v>1628</v>
      </c>
      <c r="JK13" s="29" t="s">
        <v>1629</v>
      </c>
      <c r="JL13" s="30" t="s">
        <v>1630</v>
      </c>
      <c r="JM13" s="28" t="s">
        <v>1632</v>
      </c>
      <c r="JN13" s="29" t="s">
        <v>1633</v>
      </c>
      <c r="JO13" s="30" t="s">
        <v>714</v>
      </c>
      <c r="JP13" s="28" t="s">
        <v>1635</v>
      </c>
      <c r="JQ13" s="29" t="s">
        <v>1636</v>
      </c>
      <c r="JR13" s="30" t="s">
        <v>1637</v>
      </c>
      <c r="JS13" s="28" t="s">
        <v>1639</v>
      </c>
      <c r="JT13" s="29" t="s">
        <v>1640</v>
      </c>
      <c r="JU13" s="30" t="s">
        <v>1641</v>
      </c>
      <c r="JV13" s="28" t="s">
        <v>1643</v>
      </c>
      <c r="JW13" s="29" t="s">
        <v>1644</v>
      </c>
      <c r="JX13" s="30" t="s">
        <v>1645</v>
      </c>
      <c r="JY13" s="28" t="s">
        <v>1647</v>
      </c>
      <c r="JZ13" s="29" t="s">
        <v>1648</v>
      </c>
      <c r="KA13" s="30" t="s">
        <v>1649</v>
      </c>
      <c r="KB13" s="28" t="s">
        <v>612</v>
      </c>
      <c r="KC13" s="29" t="s">
        <v>1651</v>
      </c>
      <c r="KD13" s="30" t="s">
        <v>727</v>
      </c>
      <c r="KE13" s="28" t="s">
        <v>1653</v>
      </c>
      <c r="KF13" s="29" t="s">
        <v>1654</v>
      </c>
      <c r="KG13" s="30" t="s">
        <v>1655</v>
      </c>
      <c r="KH13" s="28" t="s">
        <v>1657</v>
      </c>
      <c r="KI13" s="29" t="s">
        <v>1658</v>
      </c>
      <c r="KJ13" s="30" t="s">
        <v>1659</v>
      </c>
      <c r="KK13" s="28" t="s">
        <v>1661</v>
      </c>
      <c r="KL13" s="29" t="s">
        <v>1662</v>
      </c>
      <c r="KM13" s="30" t="s">
        <v>1663</v>
      </c>
      <c r="KN13" s="28" t="s">
        <v>1665</v>
      </c>
      <c r="KO13" s="29" t="s">
        <v>1666</v>
      </c>
      <c r="KP13" s="30" t="s">
        <v>1667</v>
      </c>
      <c r="KQ13" s="28" t="s">
        <v>921</v>
      </c>
      <c r="KR13" s="29" t="s">
        <v>926</v>
      </c>
      <c r="KS13" s="30" t="s">
        <v>1669</v>
      </c>
      <c r="KT13" s="28" t="s">
        <v>1671</v>
      </c>
      <c r="KU13" s="29" t="s">
        <v>1672</v>
      </c>
      <c r="KV13" s="30" t="s">
        <v>1673</v>
      </c>
      <c r="KW13" s="28" t="s">
        <v>1675</v>
      </c>
      <c r="KX13" s="29" t="s">
        <v>1676</v>
      </c>
      <c r="KY13" s="30" t="s">
        <v>1677</v>
      </c>
      <c r="KZ13" s="28" t="s">
        <v>1679</v>
      </c>
      <c r="LA13" s="29" t="s">
        <v>1680</v>
      </c>
      <c r="LB13" s="30" t="s">
        <v>1681</v>
      </c>
      <c r="LC13" s="28" t="s">
        <v>1736</v>
      </c>
      <c r="LD13" s="29" t="s">
        <v>1683</v>
      </c>
      <c r="LE13" s="30" t="s">
        <v>1684</v>
      </c>
      <c r="LF13" s="28" t="s">
        <v>612</v>
      </c>
      <c r="LG13" s="29" t="s">
        <v>726</v>
      </c>
      <c r="LH13" s="30" t="s">
        <v>1686</v>
      </c>
      <c r="LI13" s="28" t="s">
        <v>1737</v>
      </c>
      <c r="LJ13" s="29" t="s">
        <v>1688</v>
      </c>
      <c r="LK13" s="30" t="s">
        <v>1689</v>
      </c>
      <c r="LL13" s="28" t="s">
        <v>1691</v>
      </c>
      <c r="LM13" s="29" t="s">
        <v>1692</v>
      </c>
      <c r="LN13" s="30" t="s">
        <v>1693</v>
      </c>
      <c r="LO13" s="28" t="s">
        <v>612</v>
      </c>
      <c r="LP13" s="29" t="s">
        <v>1686</v>
      </c>
      <c r="LQ13" s="30" t="s">
        <v>727</v>
      </c>
      <c r="LR13" s="28" t="s">
        <v>1696</v>
      </c>
      <c r="LS13" s="29" t="s">
        <v>1697</v>
      </c>
      <c r="LT13" s="30" t="s">
        <v>1698</v>
      </c>
      <c r="LU13" s="28" t="s">
        <v>1700</v>
      </c>
      <c r="LV13" s="29" t="s">
        <v>589</v>
      </c>
      <c r="LW13" s="30" t="s">
        <v>387</v>
      </c>
      <c r="LX13" s="28" t="s">
        <v>1702</v>
      </c>
      <c r="LY13" s="29" t="s">
        <v>1703</v>
      </c>
      <c r="LZ13" s="30" t="s">
        <v>1704</v>
      </c>
      <c r="MA13" s="28" t="s">
        <v>1604</v>
      </c>
      <c r="MB13" s="29" t="s">
        <v>1706</v>
      </c>
      <c r="MC13" s="30" t="s">
        <v>1707</v>
      </c>
      <c r="MD13" s="28" t="s">
        <v>1709</v>
      </c>
      <c r="ME13" s="29" t="s">
        <v>1710</v>
      </c>
      <c r="MF13" s="30" t="s">
        <v>1711</v>
      </c>
      <c r="MG13" s="28" t="s">
        <v>1480</v>
      </c>
      <c r="MH13" s="29" t="s">
        <v>1481</v>
      </c>
      <c r="MI13" s="30" t="s">
        <v>1713</v>
      </c>
      <c r="MJ13" s="28" t="s">
        <v>1715</v>
      </c>
      <c r="MK13" s="29" t="s">
        <v>1716</v>
      </c>
      <c r="ML13" s="30" t="s">
        <v>1717</v>
      </c>
      <c r="MM13" s="28" t="s">
        <v>1719</v>
      </c>
      <c r="MN13" s="29" t="s">
        <v>1720</v>
      </c>
      <c r="MO13" s="30" t="s">
        <v>1721</v>
      </c>
      <c r="MP13" s="28" t="s">
        <v>1723</v>
      </c>
      <c r="MQ13" s="29" t="s">
        <v>1724</v>
      </c>
      <c r="MR13" s="30" t="s">
        <v>1725</v>
      </c>
      <c r="MS13" s="28" t="s">
        <v>1727</v>
      </c>
      <c r="MT13" s="29" t="s">
        <v>1728</v>
      </c>
      <c r="MU13" s="30" t="s">
        <v>1729</v>
      </c>
      <c r="MV13" s="28" t="s">
        <v>1731</v>
      </c>
      <c r="MW13" s="29" t="s">
        <v>1732</v>
      </c>
      <c r="MX13" s="30" t="s">
        <v>1733</v>
      </c>
    </row>
    <row r="14" spans="1:36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1"/>
      <c r="BQ14" s="21"/>
      <c r="BR14" s="21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4"/>
      <c r="EI14" s="4"/>
      <c r="EJ14" s="4"/>
      <c r="EK14" s="4"/>
      <c r="EL14" s="4"/>
      <c r="EM14" s="4"/>
      <c r="EN14" s="4"/>
      <c r="EO14" s="4"/>
      <c r="EP14" s="4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4"/>
      <c r="FE14" s="4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P14" s="4"/>
      <c r="MQ14" s="4"/>
      <c r="MR14" s="4"/>
      <c r="MS14" s="4"/>
      <c r="MT14" s="4"/>
      <c r="MU14" s="22"/>
      <c r="MV14" s="4"/>
      <c r="MW14" s="4"/>
      <c r="MX14" s="4"/>
    </row>
    <row r="15" spans="1:36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P15" s="4"/>
      <c r="MQ15" s="4"/>
      <c r="MR15" s="4"/>
      <c r="MS15" s="4"/>
      <c r="MT15" s="4"/>
      <c r="MU15" s="22"/>
      <c r="MV15" s="4"/>
      <c r="MW15" s="4"/>
      <c r="MX15" s="4"/>
    </row>
    <row r="16" spans="1:36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P16" s="4"/>
      <c r="MQ16" s="4"/>
      <c r="MR16" s="4"/>
      <c r="MS16" s="4"/>
      <c r="MT16" s="4"/>
      <c r="MU16" s="22"/>
      <c r="MV16" s="4"/>
      <c r="MW16" s="4"/>
      <c r="MX16" s="4"/>
    </row>
    <row r="17" spans="1:36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P17" s="4"/>
      <c r="MQ17" s="4"/>
      <c r="MR17" s="4"/>
      <c r="MS17" s="4"/>
      <c r="MT17" s="4"/>
      <c r="MU17" s="22"/>
      <c r="MV17" s="4"/>
      <c r="MW17" s="4"/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 x14ac:dyDescent="0.25">
      <c r="A39" s="70" t="s">
        <v>333</v>
      </c>
      <c r="B39" s="7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 x14ac:dyDescent="0.25">
      <c r="A40" s="72" t="s">
        <v>3201</v>
      </c>
      <c r="B40" s="73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 x14ac:dyDescent="0.25">
      <c r="B42" s="12" t="s">
        <v>3172</v>
      </c>
    </row>
    <row r="43" spans="1:362" x14ac:dyDescent="0.25">
      <c r="B43" t="s">
        <v>3173</v>
      </c>
      <c r="C43" t="s">
        <v>3191</v>
      </c>
      <c r="D43" s="45">
        <f>(C40+F40+I40+L40+O40+R40+X40+AA40+AD40+AG40+AJ40+AM40+AP40+AS40+AV40+AY40+BB40+BE40+BH40)/20</f>
        <v>0</v>
      </c>
    </row>
    <row r="44" spans="1:362" x14ac:dyDescent="0.25">
      <c r="B44" t="s">
        <v>3175</v>
      </c>
      <c r="C44" t="s">
        <v>3191</v>
      </c>
      <c r="D44">
        <f>(D40+G40+J40+M40+P40+S40+V40+Y40+AB40+AE40+AH40+AK40+AN40+AQ40+AT40+AW40+AZ40+BC40+BF40+BI40)/20</f>
        <v>0</v>
      </c>
    </row>
    <row r="45" spans="1:362" x14ac:dyDescent="0.25">
      <c r="B45" t="s">
        <v>3176</v>
      </c>
      <c r="C45" t="s">
        <v>3191</v>
      </c>
      <c r="D45">
        <f>(E40+H40+K40+N40+Q40+T40+W40+Z40+AC40+AF40+AI40+AL40+AO40+AR40+AU40+AX40+BA40+BD40+BG40+BJ40)/20</f>
        <v>0</v>
      </c>
    </row>
    <row r="47" spans="1:362" x14ac:dyDescent="0.25">
      <c r="B47" t="s">
        <v>3173</v>
      </c>
      <c r="C47" t="s">
        <v>3192</v>
      </c>
      <c r="D47">
        <f>(BK40+BN40+BQ40+BT40+BW40+BZ40+CC40+CI40+CL40+CO40+CR40+CU40+CX40+DA40+DD40+DG40+DJ40+DM40+DP40+DV40+DY40+EB40+EE40)/25</f>
        <v>0</v>
      </c>
    </row>
    <row r="48" spans="1:362" x14ac:dyDescent="0.25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0</v>
      </c>
    </row>
    <row r="49" spans="2:4" x14ac:dyDescent="0.2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</row>
    <row r="51" spans="2:4" x14ac:dyDescent="0.25">
      <c r="B51" t="s">
        <v>3173</v>
      </c>
      <c r="C51" t="s">
        <v>3193</v>
      </c>
      <c r="D51">
        <f>(EH40+EK40+EN40+EQ40+ET40+EW40+EZ40+FC40+FF40)/9</f>
        <v>0</v>
      </c>
    </row>
    <row r="52" spans="2:4" x14ac:dyDescent="0.25">
      <c r="B52" t="s">
        <v>3175</v>
      </c>
      <c r="C52" t="s">
        <v>3193</v>
      </c>
      <c r="D52">
        <f>(EI40+EL40+EO40+ER40+EU40+EX40+FA40+FD40+FG40)/9</f>
        <v>0</v>
      </c>
    </row>
    <row r="53" spans="2:4" x14ac:dyDescent="0.25">
      <c r="B53" t="s">
        <v>3176</v>
      </c>
      <c r="C53" t="s">
        <v>3193</v>
      </c>
      <c r="D53">
        <f>(EJ40+EM40+EP40+ES40+EV40+EY40+FB40+FE40+FH40)/9</f>
        <v>0</v>
      </c>
    </row>
    <row r="55" spans="2:4" x14ac:dyDescent="0.2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</row>
    <row r="56" spans="2:4" x14ac:dyDescent="0.2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</row>
    <row r="57" spans="2:4" x14ac:dyDescent="0.2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</row>
    <row r="59" spans="2:4" x14ac:dyDescent="0.25">
      <c r="B59" t="s">
        <v>3173</v>
      </c>
      <c r="C59" t="s">
        <v>3195</v>
      </c>
      <c r="D59">
        <f>(KN40+KQ40+KT40+KW40+KZ40+LC40+LF40+LI40+LL40+LO40+LR40+LU40+LX40+MA40+MD40+MG40+MJ40+MM40+MP40+MS40+MV40)/21</f>
        <v>0</v>
      </c>
    </row>
    <row r="60" spans="2:4" x14ac:dyDescent="0.25">
      <c r="B60" t="s">
        <v>3175</v>
      </c>
      <c r="C60" t="s">
        <v>3195</v>
      </c>
      <c r="D60">
        <f>(KP40+KS40+KV40+KY40+LB40+LE40+LH40+LK40+LN40+LQ40+LT40+LW40+LZ40+MC40+MF40+MI40+ML40+MO40+MR40+MU40+MX40)/21</f>
        <v>0</v>
      </c>
    </row>
    <row r="61" spans="2:4" x14ac:dyDescent="0.25">
      <c r="B61" t="s">
        <v>3176</v>
      </c>
      <c r="C61" t="s">
        <v>3195</v>
      </c>
      <c r="D61">
        <f>(KP40+KS40+KV40+KY40+LB40+LE40+LH40+LK40+LN40+LQ40+LT40+LW40+LZ40+MC40+MF40+MI40+ML40+MO40+MR40+MU40+MX40)/21</f>
        <v>0</v>
      </c>
    </row>
  </sheetData>
  <mergeCells count="266"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61"/>
  <sheetViews>
    <sheetView workbookViewId="0">
      <selection activeCell="D21" sqref="D21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3208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76" t="s">
        <v>0</v>
      </c>
      <c r="B4" s="76" t="s">
        <v>332</v>
      </c>
      <c r="C4" s="118" t="s">
        <v>1136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81" t="s">
        <v>993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3"/>
      <c r="EH4" s="81" t="s">
        <v>993</v>
      </c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3"/>
      <c r="FX4" s="81" t="s">
        <v>993</v>
      </c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92" t="s">
        <v>1137</v>
      </c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112" t="s">
        <v>1004</v>
      </c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131" t="s">
        <v>1004</v>
      </c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03" t="s">
        <v>1004</v>
      </c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4"/>
      <c r="MA4" s="102" t="s">
        <v>1004</v>
      </c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4"/>
      <c r="NK4" s="81" t="s">
        <v>1004</v>
      </c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  <c r="OP4" s="82"/>
      <c r="OQ4" s="82"/>
      <c r="OR4" s="82"/>
      <c r="OS4" s="82"/>
      <c r="OT4" s="82"/>
      <c r="OU4" s="82"/>
      <c r="OV4" s="82"/>
      <c r="OW4" s="82"/>
      <c r="OX4" s="82"/>
      <c r="OY4" s="82"/>
      <c r="OZ4" s="82"/>
      <c r="PA4" s="86" t="s">
        <v>1138</v>
      </c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</row>
    <row r="5" spans="1:536" ht="13.5" customHeight="1" x14ac:dyDescent="0.25">
      <c r="A5" s="76"/>
      <c r="B5" s="76"/>
      <c r="C5" s="89" t="s">
        <v>992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 t="s">
        <v>994</v>
      </c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6"/>
      <c r="EH5" s="108" t="s">
        <v>995</v>
      </c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10"/>
      <c r="FX5" s="108" t="s">
        <v>1132</v>
      </c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89" t="s">
        <v>1134</v>
      </c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116" t="s">
        <v>1005</v>
      </c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99" t="s">
        <v>998</v>
      </c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1"/>
      <c r="KW5" s="119" t="s">
        <v>1006</v>
      </c>
      <c r="KX5" s="119"/>
      <c r="KY5" s="119"/>
      <c r="KZ5" s="119"/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35" t="s">
        <v>1007</v>
      </c>
      <c r="MB5" s="136"/>
      <c r="MC5" s="136"/>
      <c r="MD5" s="136"/>
      <c r="ME5" s="136"/>
      <c r="MF5" s="136"/>
      <c r="MG5" s="136"/>
      <c r="MH5" s="136"/>
      <c r="MI5" s="136"/>
      <c r="MJ5" s="136"/>
      <c r="MK5" s="136"/>
      <c r="ML5" s="136"/>
      <c r="MM5" s="136"/>
      <c r="MN5" s="136"/>
      <c r="MO5" s="136"/>
      <c r="MP5" s="136"/>
      <c r="MQ5" s="136"/>
      <c r="MR5" s="136"/>
      <c r="MS5" s="136"/>
      <c r="MT5" s="136"/>
      <c r="MU5" s="136"/>
      <c r="MV5" s="136"/>
      <c r="MW5" s="136"/>
      <c r="MX5" s="136"/>
      <c r="MY5" s="136"/>
      <c r="MZ5" s="136"/>
      <c r="NA5" s="136"/>
      <c r="NB5" s="136"/>
      <c r="NC5" s="136"/>
      <c r="ND5" s="136"/>
      <c r="NE5" s="136"/>
      <c r="NF5" s="136"/>
      <c r="NG5" s="136"/>
      <c r="NH5" s="136"/>
      <c r="NI5" s="136"/>
      <c r="NJ5" s="137"/>
      <c r="NK5" s="99" t="s">
        <v>59</v>
      </c>
      <c r="NL5" s="100"/>
      <c r="NM5" s="100"/>
      <c r="NN5" s="100"/>
      <c r="NO5" s="100"/>
      <c r="NP5" s="100"/>
      <c r="NQ5" s="100"/>
      <c r="NR5" s="100"/>
      <c r="NS5" s="100"/>
      <c r="NT5" s="100"/>
      <c r="NU5" s="100"/>
      <c r="NV5" s="100"/>
      <c r="NW5" s="100"/>
      <c r="NX5" s="100"/>
      <c r="NY5" s="100"/>
      <c r="NZ5" s="100"/>
      <c r="OA5" s="100"/>
      <c r="OB5" s="100"/>
      <c r="OC5" s="100"/>
      <c r="OD5" s="100"/>
      <c r="OE5" s="100"/>
      <c r="OF5" s="100"/>
      <c r="OG5" s="100"/>
      <c r="OH5" s="100"/>
      <c r="OI5" s="100"/>
      <c r="OJ5" s="100"/>
      <c r="OK5" s="100"/>
      <c r="OL5" s="100"/>
      <c r="OM5" s="100"/>
      <c r="ON5" s="100"/>
      <c r="OO5" s="100"/>
      <c r="OP5" s="100"/>
      <c r="OQ5" s="100"/>
      <c r="OR5" s="100"/>
      <c r="OS5" s="100"/>
      <c r="OT5" s="100"/>
      <c r="OU5" s="100"/>
      <c r="OV5" s="100"/>
      <c r="OW5" s="100"/>
      <c r="OX5" s="100"/>
      <c r="OY5" s="100"/>
      <c r="OZ5" s="100"/>
      <c r="PA5" s="85" t="s">
        <v>1000</v>
      </c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</row>
    <row r="6" spans="1:536" ht="15.75" hidden="1" x14ac:dyDescent="0.25">
      <c r="A6" s="76"/>
      <c r="B6" s="76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x14ac:dyDescent="0.25">
      <c r="A7" s="76"/>
      <c r="B7" s="76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76"/>
      <c r="B8" s="76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76"/>
      <c r="B9" s="7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76"/>
      <c r="B10" s="76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76"/>
      <c r="B11" s="76"/>
      <c r="C11" s="67" t="s">
        <v>154</v>
      </c>
      <c r="D11" s="68" t="s">
        <v>2</v>
      </c>
      <c r="E11" s="68" t="s">
        <v>3</v>
      </c>
      <c r="F11" s="89" t="s">
        <v>155</v>
      </c>
      <c r="G11" s="89" t="s">
        <v>4</v>
      </c>
      <c r="H11" s="89" t="s">
        <v>5</v>
      </c>
      <c r="I11" s="89" t="s">
        <v>207</v>
      </c>
      <c r="J11" s="89" t="s">
        <v>6</v>
      </c>
      <c r="K11" s="89" t="s">
        <v>7</v>
      </c>
      <c r="L11" s="68" t="s">
        <v>156</v>
      </c>
      <c r="M11" s="68" t="s">
        <v>6</v>
      </c>
      <c r="N11" s="68" t="s">
        <v>7</v>
      </c>
      <c r="O11" s="68" t="s">
        <v>157</v>
      </c>
      <c r="P11" s="68" t="s">
        <v>8</v>
      </c>
      <c r="Q11" s="68" t="s">
        <v>1</v>
      </c>
      <c r="R11" s="68" t="s">
        <v>158</v>
      </c>
      <c r="S11" s="68" t="s">
        <v>3</v>
      </c>
      <c r="T11" s="68" t="s">
        <v>9</v>
      </c>
      <c r="U11" s="68" t="s">
        <v>159</v>
      </c>
      <c r="V11" s="68" t="s">
        <v>3</v>
      </c>
      <c r="W11" s="68" t="s">
        <v>9</v>
      </c>
      <c r="X11" s="69" t="s">
        <v>160</v>
      </c>
      <c r="Y11" s="64" t="s">
        <v>7</v>
      </c>
      <c r="Z11" s="67" t="s">
        <v>10</v>
      </c>
      <c r="AA11" s="68" t="s">
        <v>161</v>
      </c>
      <c r="AB11" s="68" t="s">
        <v>11</v>
      </c>
      <c r="AC11" s="68" t="s">
        <v>12</v>
      </c>
      <c r="AD11" s="68" t="s">
        <v>162</v>
      </c>
      <c r="AE11" s="68" t="s">
        <v>1</v>
      </c>
      <c r="AF11" s="68" t="s">
        <v>2</v>
      </c>
      <c r="AG11" s="68" t="s">
        <v>163</v>
      </c>
      <c r="AH11" s="68" t="s">
        <v>9</v>
      </c>
      <c r="AI11" s="68" t="s">
        <v>4</v>
      </c>
      <c r="AJ11" s="90" t="s">
        <v>164</v>
      </c>
      <c r="AK11" s="115"/>
      <c r="AL11" s="115"/>
      <c r="AM11" s="90" t="s">
        <v>208</v>
      </c>
      <c r="AN11" s="115"/>
      <c r="AO11" s="115"/>
      <c r="AP11" s="90" t="s">
        <v>165</v>
      </c>
      <c r="AQ11" s="115"/>
      <c r="AR11" s="115"/>
      <c r="AS11" s="90" t="s">
        <v>166</v>
      </c>
      <c r="AT11" s="115"/>
      <c r="AU11" s="115"/>
      <c r="AV11" s="90" t="s">
        <v>167</v>
      </c>
      <c r="AW11" s="115"/>
      <c r="AX11" s="115"/>
      <c r="AY11" s="90" t="s">
        <v>168</v>
      </c>
      <c r="AZ11" s="115"/>
      <c r="BA11" s="115"/>
      <c r="BB11" s="90" t="s">
        <v>169</v>
      </c>
      <c r="BC11" s="115"/>
      <c r="BD11" s="115"/>
      <c r="BE11" s="89" t="s">
        <v>170</v>
      </c>
      <c r="BF11" s="89"/>
      <c r="BG11" s="89"/>
      <c r="BH11" s="132" t="s">
        <v>171</v>
      </c>
      <c r="BI11" s="133"/>
      <c r="BJ11" s="134"/>
      <c r="BK11" s="69" t="s">
        <v>213</v>
      </c>
      <c r="BL11" s="64"/>
      <c r="BM11" s="67"/>
      <c r="BN11" s="69" t="s">
        <v>214</v>
      </c>
      <c r="BO11" s="64"/>
      <c r="BP11" s="67"/>
      <c r="BQ11" s="69" t="s">
        <v>215</v>
      </c>
      <c r="BR11" s="64"/>
      <c r="BS11" s="67"/>
      <c r="BT11" s="69" t="s">
        <v>216</v>
      </c>
      <c r="BU11" s="64"/>
      <c r="BV11" s="67"/>
      <c r="BW11" s="69" t="s">
        <v>217</v>
      </c>
      <c r="BX11" s="64"/>
      <c r="BY11" s="67"/>
      <c r="BZ11" s="67" t="s">
        <v>172</v>
      </c>
      <c r="CA11" s="68"/>
      <c r="CB11" s="68"/>
      <c r="CC11" s="69" t="s">
        <v>173</v>
      </c>
      <c r="CD11" s="64"/>
      <c r="CE11" s="67"/>
      <c r="CF11" s="69" t="s">
        <v>209</v>
      </c>
      <c r="CG11" s="64"/>
      <c r="CH11" s="67"/>
      <c r="CI11" s="68" t="s">
        <v>174</v>
      </c>
      <c r="CJ11" s="68"/>
      <c r="CK11" s="68"/>
      <c r="CL11" s="68" t="s">
        <v>175</v>
      </c>
      <c r="CM11" s="68"/>
      <c r="CN11" s="68"/>
      <c r="CO11" s="68" t="s">
        <v>176</v>
      </c>
      <c r="CP11" s="68"/>
      <c r="CQ11" s="68"/>
      <c r="CR11" s="91" t="s">
        <v>177</v>
      </c>
      <c r="CS11" s="91"/>
      <c r="CT11" s="91"/>
      <c r="CU11" s="68" t="s">
        <v>178</v>
      </c>
      <c r="CV11" s="68"/>
      <c r="CW11" s="68"/>
      <c r="CX11" s="68" t="s">
        <v>179</v>
      </c>
      <c r="CY11" s="68"/>
      <c r="CZ11" s="68"/>
      <c r="DA11" s="68" t="s">
        <v>180</v>
      </c>
      <c r="DB11" s="68"/>
      <c r="DC11" s="68"/>
      <c r="DD11" s="68" t="s">
        <v>181</v>
      </c>
      <c r="DE11" s="68"/>
      <c r="DF11" s="68"/>
      <c r="DG11" s="68" t="s">
        <v>182</v>
      </c>
      <c r="DH11" s="68"/>
      <c r="DI11" s="68"/>
      <c r="DJ11" s="91" t="s">
        <v>210</v>
      </c>
      <c r="DK11" s="91"/>
      <c r="DL11" s="91"/>
      <c r="DM11" s="91" t="s">
        <v>183</v>
      </c>
      <c r="DN11" s="91"/>
      <c r="DO11" s="96"/>
      <c r="DP11" s="89" t="s">
        <v>184</v>
      </c>
      <c r="DQ11" s="89"/>
      <c r="DR11" s="89"/>
      <c r="DS11" s="89" t="s">
        <v>185</v>
      </c>
      <c r="DT11" s="89"/>
      <c r="DU11" s="89"/>
      <c r="DV11" s="85" t="s">
        <v>186</v>
      </c>
      <c r="DW11" s="85"/>
      <c r="DX11" s="85"/>
      <c r="DY11" s="89" t="s">
        <v>187</v>
      </c>
      <c r="DZ11" s="89"/>
      <c r="EA11" s="89"/>
      <c r="EB11" s="89" t="s">
        <v>188</v>
      </c>
      <c r="EC11" s="89"/>
      <c r="ED11" s="90"/>
      <c r="EE11" s="89" t="s">
        <v>189</v>
      </c>
      <c r="EF11" s="89"/>
      <c r="EG11" s="89"/>
      <c r="EH11" s="89" t="s">
        <v>190</v>
      </c>
      <c r="EI11" s="89"/>
      <c r="EJ11" s="89"/>
      <c r="EK11" s="89" t="s">
        <v>191</v>
      </c>
      <c r="EL11" s="89"/>
      <c r="EM11" s="89"/>
      <c r="EN11" s="89" t="s">
        <v>211</v>
      </c>
      <c r="EO11" s="89"/>
      <c r="EP11" s="89"/>
      <c r="EQ11" s="89" t="s">
        <v>192</v>
      </c>
      <c r="ER11" s="89"/>
      <c r="ES11" s="89"/>
      <c r="ET11" s="89" t="s">
        <v>193</v>
      </c>
      <c r="EU11" s="89"/>
      <c r="EV11" s="89"/>
      <c r="EW11" s="89" t="s">
        <v>194</v>
      </c>
      <c r="EX11" s="89"/>
      <c r="EY11" s="89"/>
      <c r="EZ11" s="89" t="s">
        <v>195</v>
      </c>
      <c r="FA11" s="89"/>
      <c r="FB11" s="89"/>
      <c r="FC11" s="89" t="s">
        <v>196</v>
      </c>
      <c r="FD11" s="89"/>
      <c r="FE11" s="89"/>
      <c r="FF11" s="89" t="s">
        <v>197</v>
      </c>
      <c r="FG11" s="89"/>
      <c r="FH11" s="90"/>
      <c r="FI11" s="108" t="s">
        <v>218</v>
      </c>
      <c r="FJ11" s="109"/>
      <c r="FK11" s="110"/>
      <c r="FL11" s="108" t="s">
        <v>219</v>
      </c>
      <c r="FM11" s="109"/>
      <c r="FN11" s="110"/>
      <c r="FO11" s="108" t="s">
        <v>220</v>
      </c>
      <c r="FP11" s="109"/>
      <c r="FQ11" s="110"/>
      <c r="FR11" s="108" t="s">
        <v>221</v>
      </c>
      <c r="FS11" s="109"/>
      <c r="FT11" s="110"/>
      <c r="FU11" s="108" t="s">
        <v>222</v>
      </c>
      <c r="FV11" s="109"/>
      <c r="FW11" s="110"/>
      <c r="FX11" s="108" t="s">
        <v>223</v>
      </c>
      <c r="FY11" s="109"/>
      <c r="FZ11" s="110"/>
      <c r="GA11" s="108" t="s">
        <v>224</v>
      </c>
      <c r="GB11" s="109"/>
      <c r="GC11" s="110"/>
      <c r="GD11" s="108" t="s">
        <v>225</v>
      </c>
      <c r="GE11" s="109"/>
      <c r="GF11" s="110"/>
      <c r="GG11" s="108" t="s">
        <v>226</v>
      </c>
      <c r="GH11" s="109"/>
      <c r="GI11" s="110"/>
      <c r="GJ11" s="108" t="s">
        <v>227</v>
      </c>
      <c r="GK11" s="109"/>
      <c r="GL11" s="110"/>
      <c r="GM11" s="108" t="s">
        <v>228</v>
      </c>
      <c r="GN11" s="109"/>
      <c r="GO11" s="110"/>
      <c r="GP11" s="108" t="s">
        <v>229</v>
      </c>
      <c r="GQ11" s="109"/>
      <c r="GR11" s="110"/>
      <c r="GS11" s="108" t="s">
        <v>230</v>
      </c>
      <c r="GT11" s="109"/>
      <c r="GU11" s="110"/>
      <c r="GV11" s="85" t="s">
        <v>1223</v>
      </c>
      <c r="GW11" s="85"/>
      <c r="GX11" s="85"/>
      <c r="GY11" s="85" t="s">
        <v>1224</v>
      </c>
      <c r="GZ11" s="85"/>
      <c r="HA11" s="85"/>
      <c r="HB11" s="85" t="s">
        <v>1225</v>
      </c>
      <c r="HC11" s="85"/>
      <c r="HD11" s="85"/>
      <c r="HE11" s="85" t="s">
        <v>1226</v>
      </c>
      <c r="HF11" s="85"/>
      <c r="HG11" s="85"/>
      <c r="HH11" s="85" t="s">
        <v>1227</v>
      </c>
      <c r="HI11" s="85"/>
      <c r="HJ11" s="85"/>
      <c r="HK11" s="85" t="s">
        <v>1228</v>
      </c>
      <c r="HL11" s="85"/>
      <c r="HM11" s="85"/>
      <c r="HN11" s="85" t="s">
        <v>1229</v>
      </c>
      <c r="HO11" s="85"/>
      <c r="HP11" s="85"/>
      <c r="HQ11" s="85" t="s">
        <v>1230</v>
      </c>
      <c r="HR11" s="85"/>
      <c r="HS11" s="85"/>
      <c r="HT11" s="85" t="s">
        <v>1231</v>
      </c>
      <c r="HU11" s="85"/>
      <c r="HV11" s="85"/>
      <c r="HW11" s="85" t="s">
        <v>1232</v>
      </c>
      <c r="HX11" s="85"/>
      <c r="HY11" s="85"/>
      <c r="HZ11" s="85" t="s">
        <v>1233</v>
      </c>
      <c r="IA11" s="85"/>
      <c r="IB11" s="85"/>
      <c r="IC11" s="85" t="s">
        <v>1234</v>
      </c>
      <c r="ID11" s="85"/>
      <c r="IE11" s="85"/>
      <c r="IF11" s="85" t="s">
        <v>1235</v>
      </c>
      <c r="IG11" s="85"/>
      <c r="IH11" s="85"/>
      <c r="II11" s="110" t="s">
        <v>198</v>
      </c>
      <c r="IJ11" s="85"/>
      <c r="IK11" s="85"/>
      <c r="IL11" s="85" t="s">
        <v>199</v>
      </c>
      <c r="IM11" s="85"/>
      <c r="IN11" s="85"/>
      <c r="IO11" s="85" t="s">
        <v>212</v>
      </c>
      <c r="IP11" s="85"/>
      <c r="IQ11" s="85"/>
      <c r="IR11" s="85" t="s">
        <v>200</v>
      </c>
      <c r="IS11" s="85"/>
      <c r="IT11" s="85"/>
      <c r="IU11" s="85" t="s">
        <v>201</v>
      </c>
      <c r="IV11" s="85"/>
      <c r="IW11" s="85"/>
      <c r="IX11" s="85" t="s">
        <v>202</v>
      </c>
      <c r="IY11" s="85"/>
      <c r="IZ11" s="85"/>
      <c r="JA11" s="85" t="s">
        <v>203</v>
      </c>
      <c r="JB11" s="85"/>
      <c r="JC11" s="85"/>
      <c r="JD11" s="126" t="s">
        <v>204</v>
      </c>
      <c r="JE11" s="127"/>
      <c r="JF11" s="128"/>
      <c r="JG11" s="126" t="s">
        <v>205</v>
      </c>
      <c r="JH11" s="127"/>
      <c r="JI11" s="128"/>
      <c r="JJ11" s="126" t="s">
        <v>206</v>
      </c>
      <c r="JK11" s="127"/>
      <c r="JL11" s="128"/>
      <c r="JM11" s="126" t="s">
        <v>231</v>
      </c>
      <c r="JN11" s="127"/>
      <c r="JO11" s="128"/>
      <c r="JP11" s="126" t="s">
        <v>232</v>
      </c>
      <c r="JQ11" s="127"/>
      <c r="JR11" s="128"/>
      <c r="JS11" s="126" t="s">
        <v>233</v>
      </c>
      <c r="JT11" s="127"/>
      <c r="JU11" s="128"/>
      <c r="JV11" s="126" t="s">
        <v>1178</v>
      </c>
      <c r="JW11" s="127"/>
      <c r="JX11" s="128"/>
      <c r="JY11" s="126" t="s">
        <v>1179</v>
      </c>
      <c r="JZ11" s="127"/>
      <c r="KA11" s="128"/>
      <c r="KB11" s="126" t="s">
        <v>1180</v>
      </c>
      <c r="KC11" s="127"/>
      <c r="KD11" s="128"/>
      <c r="KE11" s="126" t="s">
        <v>1181</v>
      </c>
      <c r="KF11" s="127"/>
      <c r="KG11" s="128"/>
      <c r="KH11" s="126" t="s">
        <v>1182</v>
      </c>
      <c r="KI11" s="127"/>
      <c r="KJ11" s="128"/>
      <c r="KK11" s="126" t="s">
        <v>1183</v>
      </c>
      <c r="KL11" s="127"/>
      <c r="KM11" s="128"/>
      <c r="KN11" s="108" t="s">
        <v>1184</v>
      </c>
      <c r="KO11" s="109"/>
      <c r="KP11" s="110"/>
      <c r="KQ11" s="108" t="s">
        <v>1185</v>
      </c>
      <c r="KR11" s="109"/>
      <c r="KS11" s="110"/>
      <c r="KT11" s="108" t="s">
        <v>1186</v>
      </c>
      <c r="KU11" s="109"/>
      <c r="KV11" s="110"/>
      <c r="KW11" s="126" t="s">
        <v>1187</v>
      </c>
      <c r="KX11" s="127"/>
      <c r="KY11" s="128"/>
      <c r="KZ11" s="126" t="s">
        <v>1188</v>
      </c>
      <c r="LA11" s="127"/>
      <c r="LB11" s="128"/>
      <c r="LC11" s="108" t="s">
        <v>1189</v>
      </c>
      <c r="LD11" s="109"/>
      <c r="LE11" s="110"/>
      <c r="LF11" s="108" t="s">
        <v>1190</v>
      </c>
      <c r="LG11" s="109"/>
      <c r="LH11" s="110"/>
      <c r="LI11" s="108" t="s">
        <v>1191</v>
      </c>
      <c r="LJ11" s="109"/>
      <c r="LK11" s="110"/>
      <c r="LL11" s="110" t="s">
        <v>1192</v>
      </c>
      <c r="LM11" s="85"/>
      <c r="LN11" s="85"/>
      <c r="LO11" s="85" t="s">
        <v>1193</v>
      </c>
      <c r="LP11" s="85"/>
      <c r="LQ11" s="85"/>
      <c r="LR11" s="96" t="s">
        <v>1194</v>
      </c>
      <c r="LS11" s="97"/>
      <c r="LT11" s="98"/>
      <c r="LU11" s="85" t="s">
        <v>1195</v>
      </c>
      <c r="LV11" s="85"/>
      <c r="LW11" s="85"/>
      <c r="LX11" s="85" t="s">
        <v>1196</v>
      </c>
      <c r="LY11" s="85"/>
      <c r="LZ11" s="85"/>
      <c r="MA11" s="85" t="s">
        <v>1197</v>
      </c>
      <c r="MB11" s="85"/>
      <c r="MC11" s="85"/>
      <c r="MD11" s="85" t="s">
        <v>1198</v>
      </c>
      <c r="ME11" s="85"/>
      <c r="MF11" s="85"/>
      <c r="MG11" s="85" t="s">
        <v>1199</v>
      </c>
      <c r="MH11" s="85"/>
      <c r="MI11" s="85"/>
      <c r="MJ11" s="85" t="s">
        <v>1200</v>
      </c>
      <c r="MK11" s="85"/>
      <c r="ML11" s="85"/>
      <c r="MM11" s="126" t="s">
        <v>1201</v>
      </c>
      <c r="MN11" s="127"/>
      <c r="MO11" s="128"/>
      <c r="MP11" s="126" t="s">
        <v>1202</v>
      </c>
      <c r="MQ11" s="127"/>
      <c r="MR11" s="128"/>
      <c r="MS11" s="126" t="s">
        <v>1203</v>
      </c>
      <c r="MT11" s="127"/>
      <c r="MU11" s="127"/>
      <c r="MV11" s="85" t="s">
        <v>1204</v>
      </c>
      <c r="MW11" s="85"/>
      <c r="MX11" s="85"/>
      <c r="MY11" s="126" t="s">
        <v>1205</v>
      </c>
      <c r="MZ11" s="127"/>
      <c r="NA11" s="128"/>
      <c r="NB11" s="126" t="s">
        <v>1206</v>
      </c>
      <c r="NC11" s="127"/>
      <c r="ND11" s="128"/>
      <c r="NE11" s="126" t="s">
        <v>1207</v>
      </c>
      <c r="NF11" s="127"/>
      <c r="NG11" s="128"/>
      <c r="NH11" s="126" t="s">
        <v>1208</v>
      </c>
      <c r="NI11" s="127"/>
      <c r="NJ11" s="128"/>
      <c r="NK11" s="126" t="s">
        <v>1209</v>
      </c>
      <c r="NL11" s="127"/>
      <c r="NM11" s="128"/>
      <c r="NN11" s="126" t="s">
        <v>1210</v>
      </c>
      <c r="NO11" s="127"/>
      <c r="NP11" s="128"/>
      <c r="NQ11" s="126" t="s">
        <v>1211</v>
      </c>
      <c r="NR11" s="127"/>
      <c r="NS11" s="128"/>
      <c r="NT11" s="126" t="s">
        <v>1212</v>
      </c>
      <c r="NU11" s="127"/>
      <c r="NV11" s="127"/>
      <c r="NW11" s="127" t="s">
        <v>1213</v>
      </c>
      <c r="NX11" s="127"/>
      <c r="NY11" s="127"/>
      <c r="NZ11" s="127" t="s">
        <v>1214</v>
      </c>
      <c r="OA11" s="127"/>
      <c r="OB11" s="127"/>
      <c r="OC11" s="127" t="s">
        <v>1215</v>
      </c>
      <c r="OD11" s="127"/>
      <c r="OE11" s="127"/>
      <c r="OF11" s="127" t="s">
        <v>1216</v>
      </c>
      <c r="OG11" s="127"/>
      <c r="OH11" s="127"/>
      <c r="OI11" s="127" t="s">
        <v>1217</v>
      </c>
      <c r="OJ11" s="127"/>
      <c r="OK11" s="127"/>
      <c r="OL11" s="127" t="s">
        <v>1218</v>
      </c>
      <c r="OM11" s="127"/>
      <c r="ON11" s="127"/>
      <c r="OO11" s="127" t="s">
        <v>1219</v>
      </c>
      <c r="OP11" s="127"/>
      <c r="OQ11" s="127"/>
      <c r="OR11" s="127" t="s">
        <v>1220</v>
      </c>
      <c r="OS11" s="127"/>
      <c r="OT11" s="127"/>
      <c r="OU11" s="127" t="s">
        <v>1221</v>
      </c>
      <c r="OV11" s="127"/>
      <c r="OW11" s="127"/>
      <c r="OX11" s="127" t="s">
        <v>1222</v>
      </c>
      <c r="OY11" s="127"/>
      <c r="OZ11" s="127"/>
      <c r="PA11" s="85" t="s">
        <v>1139</v>
      </c>
      <c r="PB11" s="85"/>
      <c r="PC11" s="85"/>
      <c r="PD11" s="85" t="s">
        <v>1140</v>
      </c>
      <c r="PE11" s="85"/>
      <c r="PF11" s="85"/>
      <c r="PG11" s="85" t="s">
        <v>1141</v>
      </c>
      <c r="PH11" s="85"/>
      <c r="PI11" s="85"/>
      <c r="PJ11" s="85" t="s">
        <v>1142</v>
      </c>
      <c r="PK11" s="85"/>
      <c r="PL11" s="85"/>
      <c r="PM11" s="85" t="s">
        <v>1143</v>
      </c>
      <c r="PN11" s="85"/>
      <c r="PO11" s="85"/>
      <c r="PP11" s="85" t="s">
        <v>1144</v>
      </c>
      <c r="PQ11" s="85"/>
      <c r="PR11" s="85"/>
      <c r="PS11" s="85" t="s">
        <v>1145</v>
      </c>
      <c r="PT11" s="85"/>
      <c r="PU11" s="85"/>
      <c r="PV11" s="85" t="s">
        <v>1146</v>
      </c>
      <c r="PW11" s="85"/>
      <c r="PX11" s="85"/>
      <c r="PY11" s="85" t="s">
        <v>1147</v>
      </c>
      <c r="PZ11" s="85"/>
      <c r="QA11" s="85"/>
      <c r="QB11" s="85" t="s">
        <v>1148</v>
      </c>
      <c r="QC11" s="85"/>
      <c r="QD11" s="85"/>
      <c r="QE11" s="85" t="s">
        <v>1149</v>
      </c>
      <c r="QF11" s="85"/>
      <c r="QG11" s="85"/>
      <c r="QH11" s="85" t="s">
        <v>1150</v>
      </c>
      <c r="QI11" s="85"/>
      <c r="QJ11" s="85"/>
      <c r="QK11" s="85" t="s">
        <v>1151</v>
      </c>
      <c r="QL11" s="85"/>
      <c r="QM11" s="85"/>
      <c r="QN11" s="85" t="s">
        <v>1152</v>
      </c>
      <c r="QO11" s="85"/>
      <c r="QP11" s="85"/>
      <c r="QQ11" s="85" t="s">
        <v>1153</v>
      </c>
      <c r="QR11" s="85"/>
      <c r="QS11" s="85"/>
      <c r="QT11" s="85" t="s">
        <v>1154</v>
      </c>
      <c r="QU11" s="85"/>
      <c r="QV11" s="85"/>
      <c r="QW11" s="85" t="s">
        <v>1155</v>
      </c>
      <c r="QX11" s="85"/>
      <c r="QY11" s="108"/>
      <c r="QZ11" s="85" t="s">
        <v>1156</v>
      </c>
      <c r="RA11" s="85"/>
      <c r="RB11" s="108"/>
      <c r="RC11" s="85" t="s">
        <v>1157</v>
      </c>
      <c r="RD11" s="85"/>
      <c r="RE11" s="108"/>
      <c r="RF11" s="85" t="s">
        <v>1158</v>
      </c>
      <c r="RG11" s="85"/>
      <c r="RH11" s="108"/>
      <c r="RI11" s="108" t="s">
        <v>1159</v>
      </c>
      <c r="RJ11" s="106"/>
      <c r="RK11" s="106"/>
      <c r="RL11" s="108" t="s">
        <v>1160</v>
      </c>
      <c r="RM11" s="109"/>
      <c r="RN11" s="110"/>
      <c r="RO11" s="108" t="s">
        <v>1161</v>
      </c>
      <c r="RP11" s="109"/>
      <c r="RQ11" s="110"/>
      <c r="RR11" s="108" t="s">
        <v>1162</v>
      </c>
      <c r="RS11" s="109"/>
      <c r="RT11" s="110"/>
      <c r="RU11" s="108" t="s">
        <v>1163</v>
      </c>
      <c r="RV11" s="109"/>
      <c r="RW11" s="110"/>
      <c r="RX11" s="108" t="s">
        <v>1164</v>
      </c>
      <c r="RY11" s="109"/>
      <c r="RZ11" s="110"/>
      <c r="SA11" s="108" t="s">
        <v>1165</v>
      </c>
      <c r="SB11" s="109"/>
      <c r="SC11" s="110"/>
      <c r="SD11" s="108" t="s">
        <v>1166</v>
      </c>
      <c r="SE11" s="109"/>
      <c r="SF11" s="110"/>
      <c r="SG11" s="108" t="s">
        <v>1167</v>
      </c>
      <c r="SH11" s="109"/>
      <c r="SI11" s="110"/>
      <c r="SJ11" s="108" t="s">
        <v>1168</v>
      </c>
      <c r="SK11" s="109"/>
      <c r="SL11" s="110"/>
      <c r="SM11" s="108" t="s">
        <v>1169</v>
      </c>
      <c r="SN11" s="109"/>
      <c r="SO11" s="110"/>
      <c r="SP11" s="108" t="s">
        <v>1170</v>
      </c>
      <c r="SQ11" s="109"/>
      <c r="SR11" s="110"/>
      <c r="SS11" s="108" t="s">
        <v>1171</v>
      </c>
      <c r="ST11" s="109"/>
      <c r="SU11" s="110"/>
      <c r="SV11" s="108" t="s">
        <v>1172</v>
      </c>
      <c r="SW11" s="109"/>
      <c r="SX11" s="110"/>
      <c r="SY11" s="108" t="s">
        <v>1173</v>
      </c>
      <c r="SZ11" s="109"/>
      <c r="TA11" s="110"/>
      <c r="TB11" s="108" t="s">
        <v>1174</v>
      </c>
      <c r="TC11" s="109"/>
      <c r="TD11" s="110"/>
      <c r="TE11" s="108" t="s">
        <v>1175</v>
      </c>
      <c r="TF11" s="109"/>
      <c r="TG11" s="110"/>
      <c r="TH11" s="108" t="s">
        <v>1176</v>
      </c>
      <c r="TI11" s="109"/>
      <c r="TJ11" s="110"/>
      <c r="TK11" s="108" t="s">
        <v>1177</v>
      </c>
      <c r="TL11" s="109"/>
      <c r="TM11" s="110"/>
      <c r="TN11" s="108" t="s">
        <v>2395</v>
      </c>
      <c r="TO11" s="109"/>
      <c r="TP11" s="110"/>
    </row>
    <row r="12" spans="1:536" ht="110.25" customHeight="1" thickBot="1" x14ac:dyDescent="0.3">
      <c r="A12" s="76"/>
      <c r="B12" s="76"/>
      <c r="C12" s="120" t="s">
        <v>1740</v>
      </c>
      <c r="D12" s="121"/>
      <c r="E12" s="122"/>
      <c r="F12" s="120" t="s">
        <v>1744</v>
      </c>
      <c r="G12" s="121"/>
      <c r="H12" s="122"/>
      <c r="I12" s="120" t="s">
        <v>1748</v>
      </c>
      <c r="J12" s="121"/>
      <c r="K12" s="122"/>
      <c r="L12" s="120" t="s">
        <v>1752</v>
      </c>
      <c r="M12" s="121"/>
      <c r="N12" s="122"/>
      <c r="O12" s="120" t="s">
        <v>1756</v>
      </c>
      <c r="P12" s="121"/>
      <c r="Q12" s="122"/>
      <c r="R12" s="120" t="s">
        <v>1760</v>
      </c>
      <c r="S12" s="121"/>
      <c r="T12" s="122"/>
      <c r="U12" s="120" t="s">
        <v>1764</v>
      </c>
      <c r="V12" s="121"/>
      <c r="W12" s="122"/>
      <c r="X12" s="120" t="s">
        <v>1768</v>
      </c>
      <c r="Y12" s="121"/>
      <c r="Z12" s="122"/>
      <c r="AA12" s="120" t="s">
        <v>1772</v>
      </c>
      <c r="AB12" s="121"/>
      <c r="AC12" s="122"/>
      <c r="AD12" s="120" t="s">
        <v>1776</v>
      </c>
      <c r="AE12" s="121"/>
      <c r="AF12" s="122"/>
      <c r="AG12" s="120" t="s">
        <v>1780</v>
      </c>
      <c r="AH12" s="121"/>
      <c r="AI12" s="122"/>
      <c r="AJ12" s="120" t="s">
        <v>1784</v>
      </c>
      <c r="AK12" s="121"/>
      <c r="AL12" s="122"/>
      <c r="AM12" s="120" t="s">
        <v>1788</v>
      </c>
      <c r="AN12" s="121"/>
      <c r="AO12" s="122"/>
      <c r="AP12" s="120" t="s">
        <v>1792</v>
      </c>
      <c r="AQ12" s="121"/>
      <c r="AR12" s="122"/>
      <c r="AS12" s="120" t="s">
        <v>1796</v>
      </c>
      <c r="AT12" s="121"/>
      <c r="AU12" s="122"/>
      <c r="AV12" s="120" t="s">
        <v>1800</v>
      </c>
      <c r="AW12" s="121"/>
      <c r="AX12" s="122"/>
      <c r="AY12" s="120" t="s">
        <v>1804</v>
      </c>
      <c r="AZ12" s="121"/>
      <c r="BA12" s="122"/>
      <c r="BB12" s="120" t="s">
        <v>1808</v>
      </c>
      <c r="BC12" s="121"/>
      <c r="BD12" s="122"/>
      <c r="BE12" s="120" t="s">
        <v>1812</v>
      </c>
      <c r="BF12" s="121"/>
      <c r="BG12" s="122"/>
      <c r="BH12" s="120" t="s">
        <v>1816</v>
      </c>
      <c r="BI12" s="121"/>
      <c r="BJ12" s="122"/>
      <c r="BK12" s="120" t="s">
        <v>1818</v>
      </c>
      <c r="BL12" s="121"/>
      <c r="BM12" s="122"/>
      <c r="BN12" s="120" t="s">
        <v>1822</v>
      </c>
      <c r="BO12" s="121"/>
      <c r="BP12" s="122"/>
      <c r="BQ12" s="123" t="s">
        <v>1826</v>
      </c>
      <c r="BR12" s="124"/>
      <c r="BS12" s="125"/>
      <c r="BT12" s="120" t="s">
        <v>1830</v>
      </c>
      <c r="BU12" s="121"/>
      <c r="BV12" s="122"/>
      <c r="BW12" s="120" t="s">
        <v>1834</v>
      </c>
      <c r="BX12" s="121"/>
      <c r="BY12" s="122"/>
      <c r="BZ12" s="120" t="s">
        <v>1838</v>
      </c>
      <c r="CA12" s="121"/>
      <c r="CB12" s="122"/>
      <c r="CC12" s="120" t="s">
        <v>1841</v>
      </c>
      <c r="CD12" s="121"/>
      <c r="CE12" s="122"/>
      <c r="CF12" s="120" t="s">
        <v>1845</v>
      </c>
      <c r="CG12" s="121"/>
      <c r="CH12" s="122"/>
      <c r="CI12" s="120" t="s">
        <v>1849</v>
      </c>
      <c r="CJ12" s="121"/>
      <c r="CK12" s="122"/>
      <c r="CL12" s="120" t="s">
        <v>1852</v>
      </c>
      <c r="CM12" s="121"/>
      <c r="CN12" s="122"/>
      <c r="CO12" s="120" t="s">
        <v>1856</v>
      </c>
      <c r="CP12" s="121"/>
      <c r="CQ12" s="122"/>
      <c r="CR12" s="120" t="s">
        <v>1858</v>
      </c>
      <c r="CS12" s="121"/>
      <c r="CT12" s="122"/>
      <c r="CU12" s="120" t="s">
        <v>1861</v>
      </c>
      <c r="CV12" s="121"/>
      <c r="CW12" s="122"/>
      <c r="CX12" s="120" t="s">
        <v>1865</v>
      </c>
      <c r="CY12" s="121"/>
      <c r="CZ12" s="122"/>
      <c r="DA12" s="120" t="s">
        <v>1869</v>
      </c>
      <c r="DB12" s="121"/>
      <c r="DC12" s="122"/>
      <c r="DD12" s="120" t="s">
        <v>1872</v>
      </c>
      <c r="DE12" s="121"/>
      <c r="DF12" s="122"/>
      <c r="DG12" s="120" t="s">
        <v>1873</v>
      </c>
      <c r="DH12" s="121"/>
      <c r="DI12" s="122"/>
      <c r="DJ12" s="120" t="s">
        <v>1877</v>
      </c>
      <c r="DK12" s="121"/>
      <c r="DL12" s="122"/>
      <c r="DM12" s="120" t="s">
        <v>1881</v>
      </c>
      <c r="DN12" s="121"/>
      <c r="DO12" s="122"/>
      <c r="DP12" s="120" t="s">
        <v>1885</v>
      </c>
      <c r="DQ12" s="121"/>
      <c r="DR12" s="122"/>
      <c r="DS12" s="120" t="s">
        <v>1889</v>
      </c>
      <c r="DT12" s="121"/>
      <c r="DU12" s="122"/>
      <c r="DV12" s="120" t="s">
        <v>1893</v>
      </c>
      <c r="DW12" s="121"/>
      <c r="DX12" s="122"/>
      <c r="DY12" s="120" t="s">
        <v>1896</v>
      </c>
      <c r="DZ12" s="121"/>
      <c r="EA12" s="122"/>
      <c r="EB12" s="120" t="s">
        <v>1900</v>
      </c>
      <c r="EC12" s="121"/>
      <c r="ED12" s="122"/>
      <c r="EE12" s="120" t="s">
        <v>753</v>
      </c>
      <c r="EF12" s="121"/>
      <c r="EG12" s="122"/>
      <c r="EH12" s="120" t="s">
        <v>1907</v>
      </c>
      <c r="EI12" s="121"/>
      <c r="EJ12" s="122"/>
      <c r="EK12" s="120" t="s">
        <v>1911</v>
      </c>
      <c r="EL12" s="121"/>
      <c r="EM12" s="122"/>
      <c r="EN12" s="123" t="s">
        <v>1915</v>
      </c>
      <c r="EO12" s="124"/>
      <c r="EP12" s="125"/>
      <c r="EQ12" s="123" t="s">
        <v>1919</v>
      </c>
      <c r="ER12" s="124"/>
      <c r="ES12" s="125"/>
      <c r="ET12" s="123" t="s">
        <v>1923</v>
      </c>
      <c r="EU12" s="124"/>
      <c r="EV12" s="125"/>
      <c r="EW12" s="123" t="s">
        <v>1927</v>
      </c>
      <c r="EX12" s="124"/>
      <c r="EY12" s="125"/>
      <c r="EZ12" s="120" t="s">
        <v>1931</v>
      </c>
      <c r="FA12" s="121"/>
      <c r="FB12" s="122"/>
      <c r="FC12" s="120" t="s">
        <v>1935</v>
      </c>
      <c r="FD12" s="121"/>
      <c r="FE12" s="122"/>
      <c r="FF12" s="123" t="s">
        <v>1937</v>
      </c>
      <c r="FG12" s="124"/>
      <c r="FH12" s="125"/>
      <c r="FI12" s="123" t="s">
        <v>1941</v>
      </c>
      <c r="FJ12" s="124"/>
      <c r="FK12" s="125"/>
      <c r="FL12" s="123" t="s">
        <v>1942</v>
      </c>
      <c r="FM12" s="124"/>
      <c r="FN12" s="125"/>
      <c r="FO12" s="123" t="s">
        <v>1946</v>
      </c>
      <c r="FP12" s="124"/>
      <c r="FQ12" s="125"/>
      <c r="FR12" s="123" t="s">
        <v>1950</v>
      </c>
      <c r="FS12" s="124"/>
      <c r="FT12" s="125"/>
      <c r="FU12" s="123" t="s">
        <v>1954</v>
      </c>
      <c r="FV12" s="124"/>
      <c r="FW12" s="125"/>
      <c r="FX12" s="123" t="s">
        <v>1955</v>
      </c>
      <c r="FY12" s="124"/>
      <c r="FZ12" s="125"/>
      <c r="GA12" s="123" t="s">
        <v>1956</v>
      </c>
      <c r="GB12" s="124"/>
      <c r="GC12" s="125"/>
      <c r="GD12" s="123" t="s">
        <v>1960</v>
      </c>
      <c r="GE12" s="124"/>
      <c r="GF12" s="125"/>
      <c r="GG12" s="123" t="s">
        <v>1961</v>
      </c>
      <c r="GH12" s="124"/>
      <c r="GI12" s="125"/>
      <c r="GJ12" s="123" t="s">
        <v>1965</v>
      </c>
      <c r="GK12" s="124"/>
      <c r="GL12" s="125"/>
      <c r="GM12" s="123" t="s">
        <v>948</v>
      </c>
      <c r="GN12" s="124"/>
      <c r="GO12" s="125"/>
      <c r="GP12" s="123" t="s">
        <v>454</v>
      </c>
      <c r="GQ12" s="124"/>
      <c r="GR12" s="125"/>
      <c r="GS12" s="123" t="s">
        <v>1974</v>
      </c>
      <c r="GT12" s="124"/>
      <c r="GU12" s="125"/>
      <c r="GV12" s="120" t="s">
        <v>1975</v>
      </c>
      <c r="GW12" s="121"/>
      <c r="GX12" s="122"/>
      <c r="GY12" s="120" t="s">
        <v>1979</v>
      </c>
      <c r="GZ12" s="121"/>
      <c r="HA12" s="122"/>
      <c r="HB12" s="120" t="s">
        <v>1983</v>
      </c>
      <c r="HC12" s="121"/>
      <c r="HD12" s="122"/>
      <c r="HE12" s="120" t="s">
        <v>1987</v>
      </c>
      <c r="HF12" s="121"/>
      <c r="HG12" s="122"/>
      <c r="HH12" s="120" t="s">
        <v>1990</v>
      </c>
      <c r="HI12" s="121"/>
      <c r="HJ12" s="122"/>
      <c r="HK12" s="120" t="s">
        <v>1994</v>
      </c>
      <c r="HL12" s="121"/>
      <c r="HM12" s="122"/>
      <c r="HN12" s="120" t="s">
        <v>1997</v>
      </c>
      <c r="HO12" s="121"/>
      <c r="HP12" s="122"/>
      <c r="HQ12" s="120" t="s">
        <v>2001</v>
      </c>
      <c r="HR12" s="121"/>
      <c r="HS12" s="122"/>
      <c r="HT12" s="120" t="s">
        <v>2005</v>
      </c>
      <c r="HU12" s="121"/>
      <c r="HV12" s="122"/>
      <c r="HW12" s="120" t="s">
        <v>2009</v>
      </c>
      <c r="HX12" s="121"/>
      <c r="HY12" s="122"/>
      <c r="HZ12" s="120" t="s">
        <v>2013</v>
      </c>
      <c r="IA12" s="121"/>
      <c r="IB12" s="122"/>
      <c r="IC12" s="120" t="s">
        <v>2017</v>
      </c>
      <c r="ID12" s="121"/>
      <c r="IE12" s="122"/>
      <c r="IF12" s="120" t="s">
        <v>2021</v>
      </c>
      <c r="IG12" s="121"/>
      <c r="IH12" s="122"/>
      <c r="II12" s="123" t="s">
        <v>2025</v>
      </c>
      <c r="IJ12" s="124"/>
      <c r="IK12" s="125"/>
      <c r="IL12" s="123" t="s">
        <v>2029</v>
      </c>
      <c r="IM12" s="124"/>
      <c r="IN12" s="125"/>
      <c r="IO12" s="123" t="s">
        <v>2032</v>
      </c>
      <c r="IP12" s="124"/>
      <c r="IQ12" s="125"/>
      <c r="IR12" s="123" t="s">
        <v>2036</v>
      </c>
      <c r="IS12" s="124"/>
      <c r="IT12" s="125"/>
      <c r="IU12" s="123" t="s">
        <v>2040</v>
      </c>
      <c r="IV12" s="124"/>
      <c r="IW12" s="125"/>
      <c r="IX12" s="123" t="s">
        <v>2044</v>
      </c>
      <c r="IY12" s="124"/>
      <c r="IZ12" s="125"/>
      <c r="JA12" s="123" t="s">
        <v>2048</v>
      </c>
      <c r="JB12" s="124"/>
      <c r="JC12" s="125"/>
      <c r="JD12" s="123" t="s">
        <v>2052</v>
      </c>
      <c r="JE12" s="124"/>
      <c r="JF12" s="125"/>
      <c r="JG12" s="123" t="s">
        <v>2056</v>
      </c>
      <c r="JH12" s="124"/>
      <c r="JI12" s="125"/>
      <c r="JJ12" s="120" t="s">
        <v>2060</v>
      </c>
      <c r="JK12" s="121"/>
      <c r="JL12" s="122"/>
      <c r="JM12" s="120" t="s">
        <v>2064</v>
      </c>
      <c r="JN12" s="121"/>
      <c r="JO12" s="122"/>
      <c r="JP12" s="120" t="s">
        <v>2068</v>
      </c>
      <c r="JQ12" s="121"/>
      <c r="JR12" s="122"/>
      <c r="JS12" s="120" t="s">
        <v>2072</v>
      </c>
      <c r="JT12" s="121"/>
      <c r="JU12" s="122"/>
      <c r="JV12" s="123" t="s">
        <v>2076</v>
      </c>
      <c r="JW12" s="124"/>
      <c r="JX12" s="125"/>
      <c r="JY12" s="123" t="s">
        <v>2080</v>
      </c>
      <c r="JZ12" s="124"/>
      <c r="KA12" s="125"/>
      <c r="KB12" s="123" t="s">
        <v>2084</v>
      </c>
      <c r="KC12" s="124"/>
      <c r="KD12" s="125"/>
      <c r="KE12" s="120" t="s">
        <v>2088</v>
      </c>
      <c r="KF12" s="121"/>
      <c r="KG12" s="122"/>
      <c r="KH12" s="120" t="s">
        <v>2092</v>
      </c>
      <c r="KI12" s="121"/>
      <c r="KJ12" s="122"/>
      <c r="KK12" s="120" t="s">
        <v>2093</v>
      </c>
      <c r="KL12" s="121"/>
      <c r="KM12" s="122"/>
      <c r="KN12" s="120" t="s">
        <v>2097</v>
      </c>
      <c r="KO12" s="121"/>
      <c r="KP12" s="122"/>
      <c r="KQ12" s="120" t="s">
        <v>2098</v>
      </c>
      <c r="KR12" s="121"/>
      <c r="KS12" s="122"/>
      <c r="KT12" s="120" t="s">
        <v>2102</v>
      </c>
      <c r="KU12" s="121"/>
      <c r="KV12" s="122"/>
      <c r="KW12" s="123" t="s">
        <v>2106</v>
      </c>
      <c r="KX12" s="124"/>
      <c r="KY12" s="125"/>
      <c r="KZ12" s="123" t="s">
        <v>2110</v>
      </c>
      <c r="LA12" s="124"/>
      <c r="LB12" s="125"/>
      <c r="LC12" s="123" t="s">
        <v>2114</v>
      </c>
      <c r="LD12" s="124"/>
      <c r="LE12" s="125"/>
      <c r="LF12" s="123" t="s">
        <v>2118</v>
      </c>
      <c r="LG12" s="124"/>
      <c r="LH12" s="125"/>
      <c r="LI12" s="123" t="s">
        <v>2122</v>
      </c>
      <c r="LJ12" s="124"/>
      <c r="LK12" s="125"/>
      <c r="LL12" s="123" t="s">
        <v>2126</v>
      </c>
      <c r="LM12" s="124"/>
      <c r="LN12" s="125"/>
      <c r="LO12" s="123" t="s">
        <v>2130</v>
      </c>
      <c r="LP12" s="124"/>
      <c r="LQ12" s="125"/>
      <c r="LR12" s="123" t="s">
        <v>2134</v>
      </c>
      <c r="LS12" s="124"/>
      <c r="LT12" s="125"/>
      <c r="LU12" s="123" t="s">
        <v>2138</v>
      </c>
      <c r="LV12" s="124"/>
      <c r="LW12" s="125"/>
      <c r="LX12" s="120" t="s">
        <v>2142</v>
      </c>
      <c r="LY12" s="121"/>
      <c r="LZ12" s="122"/>
      <c r="MA12" s="120" t="s">
        <v>2146</v>
      </c>
      <c r="MB12" s="121"/>
      <c r="MC12" s="122"/>
      <c r="MD12" s="120" t="s">
        <v>2150</v>
      </c>
      <c r="ME12" s="121"/>
      <c r="MF12" s="122"/>
      <c r="MG12" s="120" t="s">
        <v>2154</v>
      </c>
      <c r="MH12" s="121"/>
      <c r="MI12" s="122"/>
      <c r="MJ12" s="120" t="s">
        <v>2157</v>
      </c>
      <c r="MK12" s="121"/>
      <c r="ML12" s="122"/>
      <c r="MM12" s="120" t="s">
        <v>2161</v>
      </c>
      <c r="MN12" s="121"/>
      <c r="MO12" s="122"/>
      <c r="MP12" s="120" t="s">
        <v>2165</v>
      </c>
      <c r="MQ12" s="121"/>
      <c r="MR12" s="122"/>
      <c r="MS12" s="120" t="s">
        <v>2168</v>
      </c>
      <c r="MT12" s="121"/>
      <c r="MU12" s="122"/>
      <c r="MV12" s="120" t="s">
        <v>2172</v>
      </c>
      <c r="MW12" s="121"/>
      <c r="MX12" s="122"/>
      <c r="MY12" s="120" t="s">
        <v>2176</v>
      </c>
      <c r="MZ12" s="121"/>
      <c r="NA12" s="122"/>
      <c r="NB12" s="120" t="s">
        <v>2180</v>
      </c>
      <c r="NC12" s="121"/>
      <c r="ND12" s="122"/>
      <c r="NE12" s="123" t="s">
        <v>2184</v>
      </c>
      <c r="NF12" s="124"/>
      <c r="NG12" s="125"/>
      <c r="NH12" s="123" t="s">
        <v>2188</v>
      </c>
      <c r="NI12" s="124"/>
      <c r="NJ12" s="125"/>
      <c r="NK12" s="123" t="s">
        <v>2192</v>
      </c>
      <c r="NL12" s="124"/>
      <c r="NM12" s="125"/>
      <c r="NN12" s="123" t="s">
        <v>2196</v>
      </c>
      <c r="NO12" s="124"/>
      <c r="NP12" s="125"/>
      <c r="NQ12" s="123" t="s">
        <v>2200</v>
      </c>
      <c r="NR12" s="124"/>
      <c r="NS12" s="125"/>
      <c r="NT12" s="123" t="s">
        <v>2204</v>
      </c>
      <c r="NU12" s="124"/>
      <c r="NV12" s="125"/>
      <c r="NW12" s="123" t="s">
        <v>2208</v>
      </c>
      <c r="NX12" s="124"/>
      <c r="NY12" s="125"/>
      <c r="NZ12" s="123" t="s">
        <v>2212</v>
      </c>
      <c r="OA12" s="124"/>
      <c r="OB12" s="125"/>
      <c r="OC12" s="123" t="s">
        <v>2216</v>
      </c>
      <c r="OD12" s="124"/>
      <c r="OE12" s="125"/>
      <c r="OF12" s="123" t="s">
        <v>2220</v>
      </c>
      <c r="OG12" s="124"/>
      <c r="OH12" s="125"/>
      <c r="OI12" s="123" t="s">
        <v>2224</v>
      </c>
      <c r="OJ12" s="124"/>
      <c r="OK12" s="125"/>
      <c r="OL12" s="123" t="s">
        <v>2228</v>
      </c>
      <c r="OM12" s="124"/>
      <c r="ON12" s="125"/>
      <c r="OO12" s="123" t="s">
        <v>2232</v>
      </c>
      <c r="OP12" s="124"/>
      <c r="OQ12" s="125"/>
      <c r="OR12" s="123" t="s">
        <v>2236</v>
      </c>
      <c r="OS12" s="124"/>
      <c r="OT12" s="125"/>
      <c r="OU12" s="123" t="s">
        <v>2240</v>
      </c>
      <c r="OV12" s="124"/>
      <c r="OW12" s="125"/>
      <c r="OX12" s="123" t="s">
        <v>2244</v>
      </c>
      <c r="OY12" s="124"/>
      <c r="OZ12" s="125"/>
      <c r="PA12" s="120" t="s">
        <v>2248</v>
      </c>
      <c r="PB12" s="121"/>
      <c r="PC12" s="122"/>
      <c r="PD12" s="120" t="s">
        <v>2252</v>
      </c>
      <c r="PE12" s="121"/>
      <c r="PF12" s="122"/>
      <c r="PG12" s="120" t="s">
        <v>2255</v>
      </c>
      <c r="PH12" s="121"/>
      <c r="PI12" s="122"/>
      <c r="PJ12" s="120" t="s">
        <v>2259</v>
      </c>
      <c r="PK12" s="121"/>
      <c r="PL12" s="122"/>
      <c r="PM12" s="120" t="s">
        <v>2263</v>
      </c>
      <c r="PN12" s="121"/>
      <c r="PO12" s="122"/>
      <c r="PP12" s="120" t="s">
        <v>2267</v>
      </c>
      <c r="PQ12" s="121"/>
      <c r="PR12" s="122"/>
      <c r="PS12" s="120" t="s">
        <v>2270</v>
      </c>
      <c r="PT12" s="121"/>
      <c r="PU12" s="122"/>
      <c r="PV12" s="120" t="s">
        <v>2274</v>
      </c>
      <c r="PW12" s="121"/>
      <c r="PX12" s="122"/>
      <c r="PY12" s="120" t="s">
        <v>2278</v>
      </c>
      <c r="PZ12" s="121"/>
      <c r="QA12" s="122"/>
      <c r="QB12" s="120" t="s">
        <v>2282</v>
      </c>
      <c r="QC12" s="121"/>
      <c r="QD12" s="122"/>
      <c r="QE12" s="120" t="s">
        <v>2286</v>
      </c>
      <c r="QF12" s="121"/>
      <c r="QG12" s="122"/>
      <c r="QH12" s="120" t="s">
        <v>2290</v>
      </c>
      <c r="QI12" s="121"/>
      <c r="QJ12" s="122"/>
      <c r="QK12" s="120" t="s">
        <v>2294</v>
      </c>
      <c r="QL12" s="121"/>
      <c r="QM12" s="122"/>
      <c r="QN12" s="120" t="s">
        <v>2297</v>
      </c>
      <c r="QO12" s="121"/>
      <c r="QP12" s="122"/>
      <c r="QQ12" s="120" t="s">
        <v>2300</v>
      </c>
      <c r="QR12" s="121"/>
      <c r="QS12" s="122"/>
      <c r="QT12" s="120" t="s">
        <v>2304</v>
      </c>
      <c r="QU12" s="121"/>
      <c r="QV12" s="122"/>
      <c r="QW12" s="120" t="s">
        <v>2308</v>
      </c>
      <c r="QX12" s="121"/>
      <c r="QY12" s="122"/>
      <c r="QZ12" s="120" t="s">
        <v>2312</v>
      </c>
      <c r="RA12" s="121"/>
      <c r="RB12" s="122"/>
      <c r="RC12" s="120" t="s">
        <v>2316</v>
      </c>
      <c r="RD12" s="121"/>
      <c r="RE12" s="122"/>
      <c r="RF12" s="120" t="s">
        <v>2320</v>
      </c>
      <c r="RG12" s="121"/>
      <c r="RH12" s="122"/>
      <c r="RI12" s="120" t="s">
        <v>2324</v>
      </c>
      <c r="RJ12" s="121"/>
      <c r="RK12" s="122"/>
      <c r="RL12" s="120" t="s">
        <v>2326</v>
      </c>
      <c r="RM12" s="121"/>
      <c r="RN12" s="122"/>
      <c r="RO12" s="120" t="s">
        <v>2330</v>
      </c>
      <c r="RP12" s="121"/>
      <c r="RQ12" s="122"/>
      <c r="RR12" s="120" t="s">
        <v>2334</v>
      </c>
      <c r="RS12" s="121"/>
      <c r="RT12" s="122"/>
      <c r="RU12" s="120" t="s">
        <v>2338</v>
      </c>
      <c r="RV12" s="121"/>
      <c r="RW12" s="122"/>
      <c r="RX12" s="120" t="s">
        <v>2342</v>
      </c>
      <c r="RY12" s="121"/>
      <c r="RZ12" s="122"/>
      <c r="SA12" s="120" t="s">
        <v>2346</v>
      </c>
      <c r="SB12" s="121"/>
      <c r="SC12" s="122"/>
      <c r="SD12" s="120" t="s">
        <v>2350</v>
      </c>
      <c r="SE12" s="121"/>
      <c r="SF12" s="122"/>
      <c r="SG12" s="120" t="s">
        <v>2354</v>
      </c>
      <c r="SH12" s="121"/>
      <c r="SI12" s="122"/>
      <c r="SJ12" s="120" t="s">
        <v>2358</v>
      </c>
      <c r="SK12" s="121"/>
      <c r="SL12" s="122"/>
      <c r="SM12" s="120" t="s">
        <v>2359</v>
      </c>
      <c r="SN12" s="121"/>
      <c r="SO12" s="122"/>
      <c r="SP12" s="120" t="s">
        <v>2363</v>
      </c>
      <c r="SQ12" s="121"/>
      <c r="SR12" s="122"/>
      <c r="SS12" s="120" t="s">
        <v>2367</v>
      </c>
      <c r="ST12" s="121"/>
      <c r="SU12" s="122"/>
      <c r="SV12" s="120" t="s">
        <v>2371</v>
      </c>
      <c r="SW12" s="121"/>
      <c r="SX12" s="139"/>
      <c r="SY12" s="138" t="s">
        <v>2375</v>
      </c>
      <c r="SZ12" s="121"/>
      <c r="TA12" s="139"/>
      <c r="TB12" s="138" t="s">
        <v>2379</v>
      </c>
      <c r="TC12" s="121"/>
      <c r="TD12" s="122"/>
      <c r="TE12" s="120" t="s">
        <v>2383</v>
      </c>
      <c r="TF12" s="121"/>
      <c r="TG12" s="122"/>
      <c r="TH12" s="120" t="s">
        <v>2387</v>
      </c>
      <c r="TI12" s="121"/>
      <c r="TJ12" s="122"/>
      <c r="TK12" s="120" t="s">
        <v>2391</v>
      </c>
      <c r="TL12" s="121"/>
      <c r="TM12" s="122"/>
      <c r="TN12" s="120" t="s">
        <v>2396</v>
      </c>
      <c r="TO12" s="121"/>
      <c r="TP12" s="122"/>
    </row>
    <row r="13" spans="1:536" ht="204.75" thickBot="1" x14ac:dyDescent="0.3">
      <c r="A13" s="76"/>
      <c r="B13" s="76"/>
      <c r="C13" s="32" t="s">
        <v>1741</v>
      </c>
      <c r="D13" s="34" t="s">
        <v>1742</v>
      </c>
      <c r="E13" s="33" t="s">
        <v>1743</v>
      </c>
      <c r="F13" s="32" t="s">
        <v>1745</v>
      </c>
      <c r="G13" s="34" t="s">
        <v>1746</v>
      </c>
      <c r="H13" s="33" t="s">
        <v>1747</v>
      </c>
      <c r="I13" s="32" t="s">
        <v>1749</v>
      </c>
      <c r="J13" s="34" t="s">
        <v>1750</v>
      </c>
      <c r="K13" s="33" t="s">
        <v>1751</v>
      </c>
      <c r="L13" s="32" t="s">
        <v>1753</v>
      </c>
      <c r="M13" s="34" t="s">
        <v>1754</v>
      </c>
      <c r="N13" s="33" t="s">
        <v>1755</v>
      </c>
      <c r="O13" s="32" t="s">
        <v>1757</v>
      </c>
      <c r="P13" s="34" t="s">
        <v>1758</v>
      </c>
      <c r="Q13" s="33" t="s">
        <v>1759</v>
      </c>
      <c r="R13" s="32" t="s">
        <v>1761</v>
      </c>
      <c r="S13" s="34" t="s">
        <v>1762</v>
      </c>
      <c r="T13" s="33" t="s">
        <v>1763</v>
      </c>
      <c r="U13" s="32" t="s">
        <v>1765</v>
      </c>
      <c r="V13" s="34" t="s">
        <v>1766</v>
      </c>
      <c r="W13" s="33" t="s">
        <v>1767</v>
      </c>
      <c r="X13" s="32" t="s">
        <v>1769</v>
      </c>
      <c r="Y13" s="34" t="s">
        <v>1770</v>
      </c>
      <c r="Z13" s="33" t="s">
        <v>1771</v>
      </c>
      <c r="AA13" s="32" t="s">
        <v>1773</v>
      </c>
      <c r="AB13" s="34" t="s">
        <v>1774</v>
      </c>
      <c r="AC13" s="33" t="s">
        <v>1775</v>
      </c>
      <c r="AD13" s="32" t="s">
        <v>1777</v>
      </c>
      <c r="AE13" s="34" t="s">
        <v>1778</v>
      </c>
      <c r="AF13" s="33" t="s">
        <v>1779</v>
      </c>
      <c r="AG13" s="32" t="s">
        <v>1781</v>
      </c>
      <c r="AH13" s="34" t="s">
        <v>1782</v>
      </c>
      <c r="AI13" s="33" t="s">
        <v>1783</v>
      </c>
      <c r="AJ13" s="32" t="s">
        <v>1785</v>
      </c>
      <c r="AK13" s="34" t="s">
        <v>1786</v>
      </c>
      <c r="AL13" s="33" t="s">
        <v>1787</v>
      </c>
      <c r="AM13" s="32" t="s">
        <v>1789</v>
      </c>
      <c r="AN13" s="34" t="s">
        <v>1790</v>
      </c>
      <c r="AO13" s="33" t="s">
        <v>1791</v>
      </c>
      <c r="AP13" s="32" t="s">
        <v>1793</v>
      </c>
      <c r="AQ13" s="34" t="s">
        <v>1794</v>
      </c>
      <c r="AR13" s="33" t="s">
        <v>1795</v>
      </c>
      <c r="AS13" s="32" t="s">
        <v>1797</v>
      </c>
      <c r="AT13" s="34" t="s">
        <v>1798</v>
      </c>
      <c r="AU13" s="33" t="s">
        <v>1799</v>
      </c>
      <c r="AV13" s="32" t="s">
        <v>1801</v>
      </c>
      <c r="AW13" s="34" t="s">
        <v>1802</v>
      </c>
      <c r="AX13" s="33" t="s">
        <v>1803</v>
      </c>
      <c r="AY13" s="32" t="s">
        <v>1805</v>
      </c>
      <c r="AZ13" s="34" t="s">
        <v>1806</v>
      </c>
      <c r="BA13" s="33" t="s">
        <v>1807</v>
      </c>
      <c r="BB13" s="32" t="s">
        <v>1809</v>
      </c>
      <c r="BC13" s="34" t="s">
        <v>1810</v>
      </c>
      <c r="BD13" s="33" t="s">
        <v>1811</v>
      </c>
      <c r="BE13" s="32" t="s">
        <v>1813</v>
      </c>
      <c r="BF13" s="34" t="s">
        <v>1814</v>
      </c>
      <c r="BG13" s="33" t="s">
        <v>1815</v>
      </c>
      <c r="BH13" s="32" t="s">
        <v>849</v>
      </c>
      <c r="BI13" s="34" t="s">
        <v>851</v>
      </c>
      <c r="BJ13" s="33" t="s">
        <v>1817</v>
      </c>
      <c r="BK13" s="32" t="s">
        <v>1819</v>
      </c>
      <c r="BL13" s="34" t="s">
        <v>1820</v>
      </c>
      <c r="BM13" s="33" t="s">
        <v>1821</v>
      </c>
      <c r="BN13" s="32" t="s">
        <v>1823</v>
      </c>
      <c r="BO13" s="34" t="s">
        <v>1824</v>
      </c>
      <c r="BP13" s="33" t="s">
        <v>1825</v>
      </c>
      <c r="BQ13" s="32" t="s">
        <v>1827</v>
      </c>
      <c r="BR13" s="34" t="s">
        <v>1828</v>
      </c>
      <c r="BS13" s="33" t="s">
        <v>1829</v>
      </c>
      <c r="BT13" s="32" t="s">
        <v>1831</v>
      </c>
      <c r="BU13" s="34" t="s">
        <v>1832</v>
      </c>
      <c r="BV13" s="33" t="s">
        <v>1833</v>
      </c>
      <c r="BW13" s="32" t="s">
        <v>1835</v>
      </c>
      <c r="BX13" s="34" t="s">
        <v>1836</v>
      </c>
      <c r="BY13" s="33" t="s">
        <v>1837</v>
      </c>
      <c r="BZ13" s="32" t="s">
        <v>435</v>
      </c>
      <c r="CA13" s="34" t="s">
        <v>1839</v>
      </c>
      <c r="CB13" s="33" t="s">
        <v>1840</v>
      </c>
      <c r="CC13" s="32" t="s">
        <v>1842</v>
      </c>
      <c r="CD13" s="34" t="s">
        <v>1843</v>
      </c>
      <c r="CE13" s="33" t="s">
        <v>1844</v>
      </c>
      <c r="CF13" s="32" t="s">
        <v>1846</v>
      </c>
      <c r="CG13" s="34" t="s">
        <v>1847</v>
      </c>
      <c r="CH13" s="33" t="s">
        <v>1848</v>
      </c>
      <c r="CI13" s="32" t="s">
        <v>459</v>
      </c>
      <c r="CJ13" s="34" t="s">
        <v>1850</v>
      </c>
      <c r="CK13" s="33" t="s">
        <v>1851</v>
      </c>
      <c r="CL13" s="32" t="s">
        <v>1853</v>
      </c>
      <c r="CM13" s="34" t="s">
        <v>1854</v>
      </c>
      <c r="CN13" s="33" t="s">
        <v>1855</v>
      </c>
      <c r="CO13" s="32" t="s">
        <v>729</v>
      </c>
      <c r="CP13" s="34" t="s">
        <v>1857</v>
      </c>
      <c r="CQ13" s="33" t="s">
        <v>733</v>
      </c>
      <c r="CR13" s="32" t="s">
        <v>1859</v>
      </c>
      <c r="CS13" s="34" t="s">
        <v>1859</v>
      </c>
      <c r="CT13" s="33" t="s">
        <v>1860</v>
      </c>
      <c r="CU13" s="32" t="s">
        <v>1862</v>
      </c>
      <c r="CV13" s="34" t="s">
        <v>1863</v>
      </c>
      <c r="CW13" s="33" t="s">
        <v>1864</v>
      </c>
      <c r="CX13" s="32" t="s">
        <v>1866</v>
      </c>
      <c r="CY13" s="34" t="s">
        <v>1867</v>
      </c>
      <c r="CZ13" s="33" t="s">
        <v>1868</v>
      </c>
      <c r="DA13" s="32" t="s">
        <v>620</v>
      </c>
      <c r="DB13" s="34" t="s">
        <v>1870</v>
      </c>
      <c r="DC13" s="33" t="s">
        <v>1871</v>
      </c>
      <c r="DD13" s="32" t="s">
        <v>620</v>
      </c>
      <c r="DE13" s="34" t="s">
        <v>1870</v>
      </c>
      <c r="DF13" s="33" t="s">
        <v>1871</v>
      </c>
      <c r="DG13" s="32" t="s">
        <v>1874</v>
      </c>
      <c r="DH13" s="34" t="s">
        <v>1875</v>
      </c>
      <c r="DI13" s="33" t="s">
        <v>1876</v>
      </c>
      <c r="DJ13" s="32" t="s">
        <v>1878</v>
      </c>
      <c r="DK13" s="34" t="s">
        <v>1879</v>
      </c>
      <c r="DL13" s="33" t="s">
        <v>1880</v>
      </c>
      <c r="DM13" s="32" t="s">
        <v>1882</v>
      </c>
      <c r="DN13" s="34" t="s">
        <v>1883</v>
      </c>
      <c r="DO13" s="33" t="s">
        <v>1884</v>
      </c>
      <c r="DP13" s="32" t="s">
        <v>1886</v>
      </c>
      <c r="DQ13" s="34" t="s">
        <v>1887</v>
      </c>
      <c r="DR13" s="33" t="s">
        <v>1888</v>
      </c>
      <c r="DS13" s="32" t="s">
        <v>1890</v>
      </c>
      <c r="DT13" s="34" t="s">
        <v>1891</v>
      </c>
      <c r="DU13" s="33" t="s">
        <v>1892</v>
      </c>
      <c r="DV13" s="32" t="s">
        <v>929</v>
      </c>
      <c r="DW13" s="34" t="s">
        <v>1894</v>
      </c>
      <c r="DX13" s="33" t="s">
        <v>1895</v>
      </c>
      <c r="DY13" s="32" t="s">
        <v>1897</v>
      </c>
      <c r="DZ13" s="34" t="s">
        <v>1898</v>
      </c>
      <c r="EA13" s="33" t="s">
        <v>1899</v>
      </c>
      <c r="EB13" s="32" t="s">
        <v>1901</v>
      </c>
      <c r="EC13" s="34" t="s">
        <v>1902</v>
      </c>
      <c r="ED13" s="33" t="s">
        <v>1903</v>
      </c>
      <c r="EE13" s="32" t="s">
        <v>1904</v>
      </c>
      <c r="EF13" s="34" t="s">
        <v>1905</v>
      </c>
      <c r="EG13" s="33" t="s">
        <v>1906</v>
      </c>
      <c r="EH13" s="32" t="s">
        <v>1908</v>
      </c>
      <c r="EI13" s="34" t="s">
        <v>1909</v>
      </c>
      <c r="EJ13" s="33" t="s">
        <v>1910</v>
      </c>
      <c r="EK13" s="32" t="s">
        <v>1912</v>
      </c>
      <c r="EL13" s="34" t="s">
        <v>1913</v>
      </c>
      <c r="EM13" s="33" t="s">
        <v>1914</v>
      </c>
      <c r="EN13" s="32" t="s">
        <v>1916</v>
      </c>
      <c r="EO13" s="34" t="s">
        <v>1917</v>
      </c>
      <c r="EP13" s="33" t="s">
        <v>1918</v>
      </c>
      <c r="EQ13" s="32" t="s">
        <v>1920</v>
      </c>
      <c r="ER13" s="34" t="s">
        <v>1921</v>
      </c>
      <c r="ES13" s="33" t="s">
        <v>1922</v>
      </c>
      <c r="ET13" s="32" t="s">
        <v>1924</v>
      </c>
      <c r="EU13" s="34" t="s">
        <v>1925</v>
      </c>
      <c r="EV13" s="33" t="s">
        <v>1926</v>
      </c>
      <c r="EW13" s="32" t="s">
        <v>1928</v>
      </c>
      <c r="EX13" s="34" t="s">
        <v>1929</v>
      </c>
      <c r="EY13" s="33" t="s">
        <v>1930</v>
      </c>
      <c r="EZ13" s="32" t="s">
        <v>1932</v>
      </c>
      <c r="FA13" s="34" t="s">
        <v>1933</v>
      </c>
      <c r="FB13" s="33" t="s">
        <v>1934</v>
      </c>
      <c r="FC13" s="32" t="s">
        <v>3157</v>
      </c>
      <c r="FD13" s="34" t="s">
        <v>3158</v>
      </c>
      <c r="FE13" s="33" t="s">
        <v>1936</v>
      </c>
      <c r="FF13" s="32" t="s">
        <v>1938</v>
      </c>
      <c r="FG13" s="34" t="s">
        <v>1939</v>
      </c>
      <c r="FH13" s="33" t="s">
        <v>1940</v>
      </c>
      <c r="FI13" s="32" t="s">
        <v>729</v>
      </c>
      <c r="FJ13" s="34" t="s">
        <v>730</v>
      </c>
      <c r="FK13" s="33" t="s">
        <v>733</v>
      </c>
      <c r="FL13" s="32" t="s">
        <v>1943</v>
      </c>
      <c r="FM13" s="34" t="s">
        <v>1944</v>
      </c>
      <c r="FN13" s="33" t="s">
        <v>1945</v>
      </c>
      <c r="FO13" s="32" t="s">
        <v>1947</v>
      </c>
      <c r="FP13" s="34" t="s">
        <v>1948</v>
      </c>
      <c r="FQ13" s="33" t="s">
        <v>1949</v>
      </c>
      <c r="FR13" s="32" t="s">
        <v>1951</v>
      </c>
      <c r="FS13" s="34" t="s">
        <v>1952</v>
      </c>
      <c r="FT13" s="33" t="s">
        <v>1953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1957</v>
      </c>
      <c r="GB13" s="29" t="s">
        <v>1958</v>
      </c>
      <c r="GC13" s="30" t="s">
        <v>1959</v>
      </c>
      <c r="GD13" s="18" t="s">
        <v>564</v>
      </c>
      <c r="GE13" s="29" t="s">
        <v>460</v>
      </c>
      <c r="GF13" s="30" t="s">
        <v>461</v>
      </c>
      <c r="GG13" s="28" t="s">
        <v>1962</v>
      </c>
      <c r="GH13" s="29" t="s">
        <v>1963</v>
      </c>
      <c r="GI13" s="30" t="s">
        <v>1964</v>
      </c>
      <c r="GJ13" s="28" t="s">
        <v>631</v>
      </c>
      <c r="GK13" s="29" t="s">
        <v>1966</v>
      </c>
      <c r="GL13" s="30" t="s">
        <v>1967</v>
      </c>
      <c r="GM13" s="28" t="s">
        <v>1968</v>
      </c>
      <c r="GN13" s="29" t="s">
        <v>1969</v>
      </c>
      <c r="GO13" s="30" t="s">
        <v>1970</v>
      </c>
      <c r="GP13" s="28" t="s">
        <v>1971</v>
      </c>
      <c r="GQ13" s="29" t="s">
        <v>1972</v>
      </c>
      <c r="GR13" s="30" t="s">
        <v>1973</v>
      </c>
      <c r="GS13" s="28" t="s">
        <v>1886</v>
      </c>
      <c r="GT13" s="29" t="s">
        <v>1887</v>
      </c>
      <c r="GU13" s="30" t="s">
        <v>1888</v>
      </c>
      <c r="GV13" s="40" t="s">
        <v>1976</v>
      </c>
      <c r="GW13" s="33" t="s">
        <v>1977</v>
      </c>
      <c r="GX13" s="33" t="s">
        <v>1978</v>
      </c>
      <c r="GY13" s="41" t="s">
        <v>1980</v>
      </c>
      <c r="GZ13" s="30" t="s">
        <v>1981</v>
      </c>
      <c r="HA13" s="30" t="s">
        <v>1982</v>
      </c>
      <c r="HB13" s="40" t="s">
        <v>1984</v>
      </c>
      <c r="HC13" s="33" t="s">
        <v>1985</v>
      </c>
      <c r="HD13" s="33" t="s">
        <v>1986</v>
      </c>
      <c r="HE13" s="41" t="s">
        <v>1402</v>
      </c>
      <c r="HF13" s="33" t="s">
        <v>1988</v>
      </c>
      <c r="HG13" s="30" t="s">
        <v>1989</v>
      </c>
      <c r="HH13" s="40" t="s">
        <v>1991</v>
      </c>
      <c r="HI13" s="33" t="s">
        <v>1992</v>
      </c>
      <c r="HJ13" s="33" t="s">
        <v>1993</v>
      </c>
      <c r="HK13" s="41" t="s">
        <v>1604</v>
      </c>
      <c r="HL13" s="30" t="s">
        <v>1995</v>
      </c>
      <c r="HM13" s="30" t="s">
        <v>1996</v>
      </c>
      <c r="HN13" s="41" t="s">
        <v>1998</v>
      </c>
      <c r="HO13" s="30" t="s">
        <v>1999</v>
      </c>
      <c r="HP13" s="30" t="s">
        <v>2000</v>
      </c>
      <c r="HQ13" s="40" t="s">
        <v>2002</v>
      </c>
      <c r="HR13" s="33" t="s">
        <v>2003</v>
      </c>
      <c r="HS13" s="33" t="s">
        <v>2004</v>
      </c>
      <c r="HT13" s="40" t="s">
        <v>2006</v>
      </c>
      <c r="HU13" s="33" t="s">
        <v>2007</v>
      </c>
      <c r="HV13" s="33" t="s">
        <v>2008</v>
      </c>
      <c r="HW13" s="40" t="s">
        <v>2010</v>
      </c>
      <c r="HX13" s="33" t="s">
        <v>2011</v>
      </c>
      <c r="HY13" s="33" t="s">
        <v>2012</v>
      </c>
      <c r="HZ13" s="40" t="s">
        <v>2014</v>
      </c>
      <c r="IA13" s="33" t="s">
        <v>2015</v>
      </c>
      <c r="IB13" s="33" t="s">
        <v>2016</v>
      </c>
      <c r="IC13" s="40" t="s">
        <v>2018</v>
      </c>
      <c r="ID13" s="33" t="s">
        <v>2019</v>
      </c>
      <c r="IE13" s="33" t="s">
        <v>2020</v>
      </c>
      <c r="IF13" s="40" t="s">
        <v>2022</v>
      </c>
      <c r="IG13" s="33" t="s">
        <v>2023</v>
      </c>
      <c r="IH13" s="33" t="s">
        <v>2024</v>
      </c>
      <c r="II13" s="28" t="s">
        <v>2026</v>
      </c>
      <c r="IJ13" s="31" t="s">
        <v>2027</v>
      </c>
      <c r="IK13" s="30" t="s">
        <v>2028</v>
      </c>
      <c r="IL13" s="28" t="s">
        <v>385</v>
      </c>
      <c r="IM13" s="31" t="s">
        <v>2030</v>
      </c>
      <c r="IN13" s="30" t="s">
        <v>2031</v>
      </c>
      <c r="IO13" s="28" t="s">
        <v>2033</v>
      </c>
      <c r="IP13" s="31" t="s">
        <v>2034</v>
      </c>
      <c r="IQ13" s="30" t="s">
        <v>2035</v>
      </c>
      <c r="IR13" s="28" t="s">
        <v>2037</v>
      </c>
      <c r="IS13" s="31" t="s">
        <v>2038</v>
      </c>
      <c r="IT13" s="30" t="s">
        <v>2039</v>
      </c>
      <c r="IU13" s="28" t="s">
        <v>2041</v>
      </c>
      <c r="IV13" s="31" t="s">
        <v>2042</v>
      </c>
      <c r="IW13" s="30" t="s">
        <v>2043</v>
      </c>
      <c r="IX13" s="28" t="s">
        <v>2045</v>
      </c>
      <c r="IY13" s="31" t="s">
        <v>2046</v>
      </c>
      <c r="IZ13" s="30" t="s">
        <v>2047</v>
      </c>
      <c r="JA13" s="28" t="s">
        <v>2049</v>
      </c>
      <c r="JB13" s="31" t="s">
        <v>2050</v>
      </c>
      <c r="JC13" s="30" t="s">
        <v>2051</v>
      </c>
      <c r="JD13" s="28" t="s">
        <v>2053</v>
      </c>
      <c r="JE13" s="31" t="s">
        <v>2054</v>
      </c>
      <c r="JF13" s="30" t="s">
        <v>2055</v>
      </c>
      <c r="JG13" s="28" t="s">
        <v>2057</v>
      </c>
      <c r="JH13" s="31" t="s">
        <v>2058</v>
      </c>
      <c r="JI13" s="30" t="s">
        <v>2059</v>
      </c>
      <c r="JJ13" s="28" t="s">
        <v>2061</v>
      </c>
      <c r="JK13" s="31" t="s">
        <v>2062</v>
      </c>
      <c r="JL13" s="30" t="s">
        <v>2063</v>
      </c>
      <c r="JM13" s="28" t="s">
        <v>2065</v>
      </c>
      <c r="JN13" s="31" t="s">
        <v>2066</v>
      </c>
      <c r="JO13" s="30" t="s">
        <v>2067</v>
      </c>
      <c r="JP13" s="32" t="s">
        <v>2069</v>
      </c>
      <c r="JQ13" s="34" t="s">
        <v>2070</v>
      </c>
      <c r="JR13" s="33" t="s">
        <v>2071</v>
      </c>
      <c r="JS13" s="32" t="s">
        <v>2073</v>
      </c>
      <c r="JT13" s="34" t="s">
        <v>2074</v>
      </c>
      <c r="JU13" s="33" t="s">
        <v>2075</v>
      </c>
      <c r="JV13" s="32" t="s">
        <v>2077</v>
      </c>
      <c r="JW13" s="34" t="s">
        <v>2078</v>
      </c>
      <c r="JX13" s="33" t="s">
        <v>2079</v>
      </c>
      <c r="JY13" s="32" t="s">
        <v>2081</v>
      </c>
      <c r="JZ13" s="34" t="s">
        <v>2082</v>
      </c>
      <c r="KA13" s="33" t="s">
        <v>2083</v>
      </c>
      <c r="KB13" s="32" t="s">
        <v>2085</v>
      </c>
      <c r="KC13" s="34" t="s">
        <v>2086</v>
      </c>
      <c r="KD13" s="33" t="s">
        <v>2087</v>
      </c>
      <c r="KE13" s="32" t="s">
        <v>2089</v>
      </c>
      <c r="KF13" s="34" t="s">
        <v>2090</v>
      </c>
      <c r="KG13" s="33" t="s">
        <v>2091</v>
      </c>
      <c r="KH13" s="32" t="s">
        <v>2026</v>
      </c>
      <c r="KI13" s="34" t="s">
        <v>2027</v>
      </c>
      <c r="KJ13" s="33" t="s">
        <v>2028</v>
      </c>
      <c r="KK13" s="32" t="s">
        <v>2094</v>
      </c>
      <c r="KL13" s="34" t="s">
        <v>2095</v>
      </c>
      <c r="KM13" s="33" t="s">
        <v>2096</v>
      </c>
      <c r="KN13" s="32" t="s">
        <v>385</v>
      </c>
      <c r="KO13" s="34" t="s">
        <v>589</v>
      </c>
      <c r="KP13" s="33" t="s">
        <v>387</v>
      </c>
      <c r="KQ13" s="32" t="s">
        <v>2099</v>
      </c>
      <c r="KR13" s="34" t="s">
        <v>2100</v>
      </c>
      <c r="KS13" s="33" t="s">
        <v>2101</v>
      </c>
      <c r="KT13" s="32" t="s">
        <v>2103</v>
      </c>
      <c r="KU13" s="34" t="s">
        <v>2104</v>
      </c>
      <c r="KV13" s="33" t="s">
        <v>2105</v>
      </c>
      <c r="KW13" s="32" t="s">
        <v>2107</v>
      </c>
      <c r="KX13" s="34" t="s">
        <v>2108</v>
      </c>
      <c r="KY13" s="33" t="s">
        <v>2109</v>
      </c>
      <c r="KZ13" s="32" t="s">
        <v>2111</v>
      </c>
      <c r="LA13" s="34" t="s">
        <v>2112</v>
      </c>
      <c r="LB13" s="33" t="s">
        <v>2113</v>
      </c>
      <c r="LC13" s="32" t="s">
        <v>2115</v>
      </c>
      <c r="LD13" s="34" t="s">
        <v>2116</v>
      </c>
      <c r="LE13" s="33" t="s">
        <v>2117</v>
      </c>
      <c r="LF13" s="32" t="s">
        <v>2119</v>
      </c>
      <c r="LG13" s="34" t="s">
        <v>2120</v>
      </c>
      <c r="LH13" s="33" t="s">
        <v>2121</v>
      </c>
      <c r="LI13" s="32" t="s">
        <v>2123</v>
      </c>
      <c r="LJ13" s="34" t="s">
        <v>2124</v>
      </c>
      <c r="LK13" s="33" t="s">
        <v>2125</v>
      </c>
      <c r="LL13" s="32" t="s">
        <v>2127</v>
      </c>
      <c r="LM13" s="34" t="s">
        <v>2128</v>
      </c>
      <c r="LN13" s="33" t="s">
        <v>2129</v>
      </c>
      <c r="LO13" s="32" t="s">
        <v>2131</v>
      </c>
      <c r="LP13" s="34" t="s">
        <v>2132</v>
      </c>
      <c r="LQ13" s="33" t="s">
        <v>2133</v>
      </c>
      <c r="LR13" s="32" t="s">
        <v>2135</v>
      </c>
      <c r="LS13" s="34" t="s">
        <v>2136</v>
      </c>
      <c r="LT13" s="33" t="s">
        <v>2137</v>
      </c>
      <c r="LU13" s="32" t="s">
        <v>2139</v>
      </c>
      <c r="LV13" s="34" t="s">
        <v>2140</v>
      </c>
      <c r="LW13" s="33" t="s">
        <v>2141</v>
      </c>
      <c r="LX13" s="32" t="s">
        <v>2143</v>
      </c>
      <c r="LY13" s="34" t="s">
        <v>2144</v>
      </c>
      <c r="LZ13" s="33" t="s">
        <v>2145</v>
      </c>
      <c r="MA13" s="32" t="s">
        <v>2147</v>
      </c>
      <c r="MB13" s="34" t="s">
        <v>2148</v>
      </c>
      <c r="MC13" s="33" t="s">
        <v>2149</v>
      </c>
      <c r="MD13" s="32" t="s">
        <v>2151</v>
      </c>
      <c r="ME13" s="34" t="s">
        <v>2152</v>
      </c>
      <c r="MF13" s="33" t="s">
        <v>2153</v>
      </c>
      <c r="MG13" s="32" t="s">
        <v>529</v>
      </c>
      <c r="MH13" s="34" t="s">
        <v>2155</v>
      </c>
      <c r="MI13" s="33" t="s">
        <v>2156</v>
      </c>
      <c r="MJ13" s="32" t="s">
        <v>2158</v>
      </c>
      <c r="MK13" s="34" t="s">
        <v>2159</v>
      </c>
      <c r="ML13" s="33" t="s">
        <v>2160</v>
      </c>
      <c r="MM13" s="32" t="s">
        <v>2162</v>
      </c>
      <c r="MN13" s="34" t="s">
        <v>2163</v>
      </c>
      <c r="MO13" s="33" t="s">
        <v>2164</v>
      </c>
      <c r="MP13" s="32" t="s">
        <v>2165</v>
      </c>
      <c r="MQ13" s="34" t="s">
        <v>2166</v>
      </c>
      <c r="MR13" s="33" t="s">
        <v>2167</v>
      </c>
      <c r="MS13" s="32" t="s">
        <v>2169</v>
      </c>
      <c r="MT13" s="34" t="s">
        <v>2170</v>
      </c>
      <c r="MU13" s="33" t="s">
        <v>2171</v>
      </c>
      <c r="MV13" s="32" t="s">
        <v>2173</v>
      </c>
      <c r="MW13" s="34" t="s">
        <v>2174</v>
      </c>
      <c r="MX13" s="33" t="s">
        <v>2175</v>
      </c>
      <c r="MY13" s="32" t="s">
        <v>2177</v>
      </c>
      <c r="MZ13" s="34" t="s">
        <v>2178</v>
      </c>
      <c r="NA13" s="33" t="s">
        <v>2179</v>
      </c>
      <c r="NB13" s="32" t="s">
        <v>2181</v>
      </c>
      <c r="NC13" s="34" t="s">
        <v>2182</v>
      </c>
      <c r="ND13" s="33" t="s">
        <v>2183</v>
      </c>
      <c r="NE13" s="28" t="s">
        <v>2185</v>
      </c>
      <c r="NF13" s="29" t="s">
        <v>2186</v>
      </c>
      <c r="NG13" s="30" t="s">
        <v>2187</v>
      </c>
      <c r="NH13" s="28" t="s">
        <v>2189</v>
      </c>
      <c r="NI13" s="29" t="s">
        <v>2190</v>
      </c>
      <c r="NJ13" s="30" t="s">
        <v>2191</v>
      </c>
      <c r="NK13" s="28" t="s">
        <v>2193</v>
      </c>
      <c r="NL13" s="29" t="s">
        <v>2194</v>
      </c>
      <c r="NM13" s="30" t="s">
        <v>2195</v>
      </c>
      <c r="NN13" s="28" t="s">
        <v>2197</v>
      </c>
      <c r="NO13" s="29" t="s">
        <v>2198</v>
      </c>
      <c r="NP13" s="30" t="s">
        <v>2199</v>
      </c>
      <c r="NQ13" s="28" t="s">
        <v>2201</v>
      </c>
      <c r="NR13" s="29" t="s">
        <v>2202</v>
      </c>
      <c r="NS13" s="30" t="s">
        <v>2203</v>
      </c>
      <c r="NT13" s="28" t="s">
        <v>2205</v>
      </c>
      <c r="NU13" s="29" t="s">
        <v>2206</v>
      </c>
      <c r="NV13" s="30" t="s">
        <v>2207</v>
      </c>
      <c r="NW13" s="28" t="s">
        <v>2209</v>
      </c>
      <c r="NX13" s="29" t="s">
        <v>2210</v>
      </c>
      <c r="NY13" s="30" t="s">
        <v>2211</v>
      </c>
      <c r="NZ13" s="28" t="s">
        <v>2213</v>
      </c>
      <c r="OA13" s="29" t="s">
        <v>2214</v>
      </c>
      <c r="OB13" s="30" t="s">
        <v>2215</v>
      </c>
      <c r="OC13" s="28" t="s">
        <v>2217</v>
      </c>
      <c r="OD13" s="29" t="s">
        <v>2218</v>
      </c>
      <c r="OE13" s="30" t="s">
        <v>2219</v>
      </c>
      <c r="OF13" s="28" t="s">
        <v>2221</v>
      </c>
      <c r="OG13" s="29" t="s">
        <v>2222</v>
      </c>
      <c r="OH13" s="30" t="s">
        <v>2223</v>
      </c>
      <c r="OI13" s="28" t="s">
        <v>2225</v>
      </c>
      <c r="OJ13" s="29" t="s">
        <v>2226</v>
      </c>
      <c r="OK13" s="30" t="s">
        <v>2227</v>
      </c>
      <c r="OL13" s="28" t="s">
        <v>2229</v>
      </c>
      <c r="OM13" s="29" t="s">
        <v>2230</v>
      </c>
      <c r="ON13" s="30" t="s">
        <v>2231</v>
      </c>
      <c r="OO13" s="28" t="s">
        <v>2233</v>
      </c>
      <c r="OP13" s="29" t="s">
        <v>2234</v>
      </c>
      <c r="OQ13" s="30" t="s">
        <v>2235</v>
      </c>
      <c r="OR13" s="28" t="s">
        <v>2237</v>
      </c>
      <c r="OS13" s="29" t="s">
        <v>2238</v>
      </c>
      <c r="OT13" s="30" t="s">
        <v>2239</v>
      </c>
      <c r="OU13" s="28" t="s">
        <v>2241</v>
      </c>
      <c r="OV13" s="29" t="s">
        <v>2242</v>
      </c>
      <c r="OW13" s="30" t="s">
        <v>2243</v>
      </c>
      <c r="OX13" s="28" t="s">
        <v>2245</v>
      </c>
      <c r="OY13" s="29" t="s">
        <v>2246</v>
      </c>
      <c r="OZ13" s="30" t="s">
        <v>2247</v>
      </c>
      <c r="PA13" s="32" t="s">
        <v>2249</v>
      </c>
      <c r="PB13" s="34" t="s">
        <v>2250</v>
      </c>
      <c r="PC13" s="33" t="s">
        <v>2251</v>
      </c>
      <c r="PD13" s="32" t="s">
        <v>3159</v>
      </c>
      <c r="PE13" s="34" t="s">
        <v>2253</v>
      </c>
      <c r="PF13" s="33" t="s">
        <v>2254</v>
      </c>
      <c r="PG13" s="32" t="s">
        <v>2256</v>
      </c>
      <c r="PH13" s="34" t="s">
        <v>2257</v>
      </c>
      <c r="PI13" s="33" t="s">
        <v>2258</v>
      </c>
      <c r="PJ13" s="32" t="s">
        <v>2260</v>
      </c>
      <c r="PK13" s="34" t="s">
        <v>2261</v>
      </c>
      <c r="PL13" s="33" t="s">
        <v>2262</v>
      </c>
      <c r="PM13" s="32" t="s">
        <v>2264</v>
      </c>
      <c r="PN13" s="34" t="s">
        <v>2265</v>
      </c>
      <c r="PO13" s="33" t="s">
        <v>2266</v>
      </c>
      <c r="PP13" s="32" t="s">
        <v>3160</v>
      </c>
      <c r="PQ13" s="34" t="s">
        <v>2268</v>
      </c>
      <c r="PR13" s="33" t="s">
        <v>2269</v>
      </c>
      <c r="PS13" s="32" t="s">
        <v>2271</v>
      </c>
      <c r="PT13" s="34" t="s">
        <v>2272</v>
      </c>
      <c r="PU13" s="33" t="s">
        <v>2273</v>
      </c>
      <c r="PV13" s="32" t="s">
        <v>2275</v>
      </c>
      <c r="PW13" s="34" t="s">
        <v>2276</v>
      </c>
      <c r="PX13" s="33" t="s">
        <v>2277</v>
      </c>
      <c r="PY13" s="32" t="s">
        <v>2279</v>
      </c>
      <c r="PZ13" s="34" t="s">
        <v>2280</v>
      </c>
      <c r="QA13" s="33" t="s">
        <v>2281</v>
      </c>
      <c r="QB13" s="32" t="s">
        <v>2283</v>
      </c>
      <c r="QC13" s="34" t="s">
        <v>2284</v>
      </c>
      <c r="QD13" s="33" t="s">
        <v>2285</v>
      </c>
      <c r="QE13" s="32" t="s">
        <v>2287</v>
      </c>
      <c r="QF13" s="34" t="s">
        <v>2288</v>
      </c>
      <c r="QG13" s="33" t="s">
        <v>2289</v>
      </c>
      <c r="QH13" s="32" t="s">
        <v>2291</v>
      </c>
      <c r="QI13" s="34" t="s">
        <v>2292</v>
      </c>
      <c r="QJ13" s="33" t="s">
        <v>2293</v>
      </c>
      <c r="QK13" s="32" t="s">
        <v>3161</v>
      </c>
      <c r="QL13" s="34" t="s">
        <v>2295</v>
      </c>
      <c r="QM13" s="33" t="s">
        <v>2296</v>
      </c>
      <c r="QN13" s="32" t="s">
        <v>3162</v>
      </c>
      <c r="QO13" s="34" t="s">
        <v>2298</v>
      </c>
      <c r="QP13" s="33" t="s">
        <v>2299</v>
      </c>
      <c r="QQ13" s="32" t="s">
        <v>2301</v>
      </c>
      <c r="QR13" s="34" t="s">
        <v>2302</v>
      </c>
      <c r="QS13" s="33" t="s">
        <v>2303</v>
      </c>
      <c r="QT13" s="32" t="s">
        <v>2305</v>
      </c>
      <c r="QU13" s="34" t="s">
        <v>2306</v>
      </c>
      <c r="QV13" s="33" t="s">
        <v>2307</v>
      </c>
      <c r="QW13" s="32" t="s">
        <v>2309</v>
      </c>
      <c r="QX13" s="34" t="s">
        <v>2310</v>
      </c>
      <c r="QY13" s="33" t="s">
        <v>2311</v>
      </c>
      <c r="QZ13" s="32" t="s">
        <v>2313</v>
      </c>
      <c r="RA13" s="34" t="s">
        <v>2314</v>
      </c>
      <c r="RB13" s="33" t="s">
        <v>2315</v>
      </c>
      <c r="RC13" s="32" t="s">
        <v>2317</v>
      </c>
      <c r="RD13" s="34" t="s">
        <v>2318</v>
      </c>
      <c r="RE13" s="33" t="s">
        <v>2319</v>
      </c>
      <c r="RF13" s="32" t="s">
        <v>2321</v>
      </c>
      <c r="RG13" s="34" t="s">
        <v>2322</v>
      </c>
      <c r="RH13" s="33" t="s">
        <v>2323</v>
      </c>
      <c r="RI13" s="32" t="s">
        <v>2325</v>
      </c>
      <c r="RJ13" s="34" t="s">
        <v>385</v>
      </c>
      <c r="RK13" s="33" t="s">
        <v>387</v>
      </c>
      <c r="RL13" s="32" t="s">
        <v>2327</v>
      </c>
      <c r="RM13" s="34" t="s">
        <v>2328</v>
      </c>
      <c r="RN13" s="33" t="s">
        <v>2329</v>
      </c>
      <c r="RO13" s="32" t="s">
        <v>2331</v>
      </c>
      <c r="RP13" s="34" t="s">
        <v>2332</v>
      </c>
      <c r="RQ13" s="33" t="s">
        <v>2333</v>
      </c>
      <c r="RR13" s="32" t="s">
        <v>2335</v>
      </c>
      <c r="RS13" s="34" t="s">
        <v>2336</v>
      </c>
      <c r="RT13" s="33" t="s">
        <v>2337</v>
      </c>
      <c r="RU13" s="32" t="s">
        <v>2339</v>
      </c>
      <c r="RV13" s="34" t="s">
        <v>2340</v>
      </c>
      <c r="RW13" s="33" t="s">
        <v>2341</v>
      </c>
      <c r="RX13" s="32" t="s">
        <v>2343</v>
      </c>
      <c r="RY13" s="34" t="s">
        <v>2344</v>
      </c>
      <c r="RZ13" s="33" t="s">
        <v>2345</v>
      </c>
      <c r="SA13" s="32" t="s">
        <v>2347</v>
      </c>
      <c r="SB13" s="34" t="s">
        <v>2348</v>
      </c>
      <c r="SC13" s="33" t="s">
        <v>2349</v>
      </c>
      <c r="SD13" s="32" t="s">
        <v>2351</v>
      </c>
      <c r="SE13" s="34" t="s">
        <v>2352</v>
      </c>
      <c r="SF13" s="33" t="s">
        <v>2353</v>
      </c>
      <c r="SG13" s="32" t="s">
        <v>2355</v>
      </c>
      <c r="SH13" s="34" t="s">
        <v>2356</v>
      </c>
      <c r="SI13" s="33" t="s">
        <v>2357</v>
      </c>
      <c r="SJ13" s="32" t="s">
        <v>397</v>
      </c>
      <c r="SK13" s="34" t="s">
        <v>976</v>
      </c>
      <c r="SL13" s="33" t="s">
        <v>679</v>
      </c>
      <c r="SM13" s="32" t="s">
        <v>2360</v>
      </c>
      <c r="SN13" s="34" t="s">
        <v>2361</v>
      </c>
      <c r="SO13" s="33" t="s">
        <v>2362</v>
      </c>
      <c r="SP13" s="32" t="s">
        <v>2364</v>
      </c>
      <c r="SQ13" s="34" t="s">
        <v>2365</v>
      </c>
      <c r="SR13" s="33" t="s">
        <v>2366</v>
      </c>
      <c r="SS13" s="32" t="s">
        <v>2368</v>
      </c>
      <c r="ST13" s="34" t="s">
        <v>2369</v>
      </c>
      <c r="SU13" s="33" t="s">
        <v>2370</v>
      </c>
      <c r="SV13" s="32" t="s">
        <v>2372</v>
      </c>
      <c r="SW13" s="34" t="s">
        <v>2373</v>
      </c>
      <c r="SX13" s="33" t="s">
        <v>2374</v>
      </c>
      <c r="SY13" s="32" t="s">
        <v>2376</v>
      </c>
      <c r="SZ13" s="34" t="s">
        <v>2377</v>
      </c>
      <c r="TA13" s="33" t="s">
        <v>2378</v>
      </c>
      <c r="TB13" s="32" t="s">
        <v>2380</v>
      </c>
      <c r="TC13" s="34" t="s">
        <v>2381</v>
      </c>
      <c r="TD13" s="33" t="s">
        <v>2382</v>
      </c>
      <c r="TE13" s="32" t="s">
        <v>2384</v>
      </c>
      <c r="TF13" s="34" t="s">
        <v>2385</v>
      </c>
      <c r="TG13" s="33" t="s">
        <v>2386</v>
      </c>
      <c r="TH13" s="32" t="s">
        <v>2388</v>
      </c>
      <c r="TI13" s="34" t="s">
        <v>2389</v>
      </c>
      <c r="TJ13" s="33" t="s">
        <v>2390</v>
      </c>
      <c r="TK13" s="32" t="s">
        <v>2392</v>
      </c>
      <c r="TL13" s="34" t="s">
        <v>2393</v>
      </c>
      <c r="TM13" s="33" t="s">
        <v>2394</v>
      </c>
      <c r="TN13" s="32" t="s">
        <v>2397</v>
      </c>
      <c r="TO13" s="34" t="s">
        <v>2398</v>
      </c>
      <c r="TP13" s="33" t="s">
        <v>2399</v>
      </c>
    </row>
    <row r="14" spans="1:536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6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4"/>
      <c r="RC14" s="4"/>
      <c r="RD14" s="4"/>
      <c r="RE14" s="4"/>
      <c r="RF14" s="4"/>
      <c r="RG14" s="4"/>
      <c r="RH14" s="22"/>
      <c r="RI14" s="4"/>
      <c r="RJ14" s="4"/>
      <c r="RK14" s="22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2"/>
      <c r="SJ14" s="1"/>
      <c r="SK14" s="1"/>
      <c r="SL14" s="1"/>
      <c r="SM14" s="25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5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4"/>
      <c r="RC15" s="4"/>
      <c r="RD15" s="4"/>
      <c r="RE15" s="4"/>
      <c r="RF15" s="4"/>
      <c r="RG15" s="4"/>
      <c r="RH15" s="22"/>
      <c r="RI15" s="4"/>
      <c r="RJ15" s="4"/>
      <c r="RK15" s="22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21"/>
      <c r="SK15" s="21"/>
      <c r="SL15" s="21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5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4"/>
      <c r="RC16" s="4"/>
      <c r="RD16" s="4"/>
      <c r="RE16" s="4"/>
      <c r="RF16" s="4"/>
      <c r="RG16" s="4"/>
      <c r="RH16" s="22"/>
      <c r="RI16" s="4"/>
      <c r="RJ16" s="4"/>
      <c r="RK16" s="22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5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4"/>
      <c r="RC17" s="4"/>
      <c r="RD17" s="4"/>
      <c r="RE17" s="4"/>
      <c r="RF17" s="4"/>
      <c r="RG17" s="4"/>
      <c r="RH17" s="22"/>
      <c r="RI17" s="4"/>
      <c r="RJ17" s="4"/>
      <c r="RK17" s="22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5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4"/>
      <c r="RC18" s="4"/>
      <c r="RD18" s="4"/>
      <c r="RE18" s="4"/>
      <c r="RF18" s="4"/>
      <c r="RG18" s="4"/>
      <c r="RH18" s="22"/>
      <c r="RI18" s="4"/>
      <c r="RJ18" s="4"/>
      <c r="RK18" s="22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5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4"/>
      <c r="RC19" s="4"/>
      <c r="RD19" s="4"/>
      <c r="RE19" s="4"/>
      <c r="RF19" s="4"/>
      <c r="RG19" s="4"/>
      <c r="RH19" s="22"/>
      <c r="RI19" s="4"/>
      <c r="RJ19" s="4"/>
      <c r="RK19" s="22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5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4"/>
      <c r="RC20" s="4"/>
      <c r="RD20" s="4"/>
      <c r="RE20" s="4"/>
      <c r="RF20" s="4"/>
      <c r="RG20" s="4"/>
      <c r="RH20" s="22"/>
      <c r="RI20" s="4"/>
      <c r="RJ20" s="4"/>
      <c r="RK20" s="22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5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4"/>
      <c r="RC21" s="4"/>
      <c r="RD21" s="4"/>
      <c r="RE21" s="4"/>
      <c r="RF21" s="4"/>
      <c r="RG21" s="4"/>
      <c r="RH21" s="22"/>
      <c r="RI21" s="4"/>
      <c r="RJ21" s="4"/>
      <c r="RK21" s="22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5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4"/>
      <c r="RC22" s="4"/>
      <c r="RD22" s="4"/>
      <c r="RE22" s="4"/>
      <c r="RF22" s="4"/>
      <c r="RG22" s="4"/>
      <c r="RH22" s="22"/>
      <c r="RI22" s="4"/>
      <c r="RJ22" s="4"/>
      <c r="RK22" s="22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70" t="s">
        <v>333</v>
      </c>
      <c r="B39" s="7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 x14ac:dyDescent="0.25">
      <c r="A40" s="72" t="s">
        <v>3202</v>
      </c>
      <c r="B40" s="73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 x14ac:dyDescent="0.25">
      <c r="B42" s="12" t="s">
        <v>3172</v>
      </c>
    </row>
    <row r="43" spans="1:536" x14ac:dyDescent="0.25">
      <c r="B43" t="s">
        <v>3173</v>
      </c>
      <c r="C43" t="s">
        <v>3196</v>
      </c>
      <c r="D43">
        <f>(C40+F40+I40+L40+O40+R40+U40+X40+AA40+AD40+AG40+AJ40+AM40+AP40+AS40+AV40+AY40+BB40+BE40+BH40+BK40+BN40+BQ40+BT40+BW40)/25</f>
        <v>0</v>
      </c>
    </row>
    <row r="44" spans="1:536" x14ac:dyDescent="0.25">
      <c r="B44" t="s">
        <v>3175</v>
      </c>
      <c r="C44" t="s">
        <v>3196</v>
      </c>
      <c r="D44">
        <f>(D40+G40+J40+M40+P40+S40+V40+Y40+AB40+AE40+AH40+AK40+AN40+AQ40+AT40+AW40+AZ40+BC40+BF40+BI40+BL40+BO40+BR40+BU40+BX40)/25</f>
        <v>0</v>
      </c>
    </row>
    <row r="45" spans="1:536" x14ac:dyDescent="0.25">
      <c r="B45" t="s">
        <v>3176</v>
      </c>
      <c r="C45" t="s">
        <v>3196</v>
      </c>
      <c r="D45">
        <f>(E40+H40+K40+N40+Q40+T40+W40+Z40+AC40+AF40+AI40+AL40+AO40+AR40+AU40+AX40+BA40+BD40+BG40+BJ40+BM40+BP40+BS40+BV40+BY40)/25</f>
        <v>0</v>
      </c>
    </row>
    <row r="47" spans="1:536" x14ac:dyDescent="0.25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</row>
    <row r="48" spans="1:536" x14ac:dyDescent="0.25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</row>
    <row r="49" spans="2:4" x14ac:dyDescent="0.2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</row>
    <row r="51" spans="2:4" x14ac:dyDescent="0.25">
      <c r="B51" t="s">
        <v>3173</v>
      </c>
      <c r="C51" t="s">
        <v>3198</v>
      </c>
      <c r="D51" s="45">
        <f>(GV40+GY40+HB40+HE40+HH40+HK40+HN40+HQ40+HT40+HW40+HZ40+IC40+IF40)/13</f>
        <v>0</v>
      </c>
    </row>
    <row r="52" spans="2:4" x14ac:dyDescent="0.25">
      <c r="B52" t="s">
        <v>3175</v>
      </c>
      <c r="C52" t="s">
        <v>3198</v>
      </c>
      <c r="D52">
        <f>(GW40+GZ40+HC40+HF40+HI40+HL40+HO40+HR40+HU40+HX40+IA40+ID40+IG40)/13</f>
        <v>0</v>
      </c>
    </row>
    <row r="53" spans="2:4" x14ac:dyDescent="0.25">
      <c r="B53" t="s">
        <v>3176</v>
      </c>
      <c r="C53" t="s">
        <v>3198</v>
      </c>
      <c r="D53">
        <f>(GX40+HA40+HD40+HG40+HJ40+HM40+HP40+HS40+HV40+HY40+IB40+IE40+IH40)/13</f>
        <v>0</v>
      </c>
    </row>
    <row r="55" spans="2:4" x14ac:dyDescent="0.2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</row>
    <row r="56" spans="2:4" x14ac:dyDescent="0.2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</row>
    <row r="57" spans="2:4" x14ac:dyDescent="0.2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</row>
    <row r="59" spans="2:4" x14ac:dyDescent="0.25">
      <c r="B59" t="s">
        <v>3173</v>
      </c>
      <c r="C59" t="s">
        <v>3200</v>
      </c>
      <c r="D59" s="45">
        <f>(PA40+PD40+PG40+PJ40+PM40+PP40+PS40+PV40+PY40+QB40+QE40+QH40+QK40+QN40+QQ40+QT40+QW40+QZ40+RC40+RF40+RI40+RL40+RO40+RR40+RU40+RX40+SA40+SD40+SG40+SJ40+SM40+SP40+SS40+SV40+SY40+TB40+TE40+TH40+TK40+TN40)/40</f>
        <v>0</v>
      </c>
    </row>
    <row r="60" spans="2:4" x14ac:dyDescent="0.2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</row>
    <row r="61" spans="2:4" x14ac:dyDescent="0.2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</row>
  </sheetData>
  <mergeCells count="382"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50"/>
  <sheetViews>
    <sheetView tabSelected="1" topLeftCell="UE13" zoomScale="80" zoomScaleNormal="80" workbookViewId="0">
      <pane xSplit="21135"/>
      <selection activeCell="UV20" sqref="UV20"/>
      <selection pane="topRight" activeCell="J14" sqref="J14"/>
    </sheetView>
  </sheetViews>
  <sheetFormatPr defaultRowHeight="15" x14ac:dyDescent="0.25"/>
  <cols>
    <col min="2" max="2" width="36.28515625" customWidth="1"/>
  </cols>
  <sheetData>
    <row r="1" spans="1:635" ht="15.75" x14ac:dyDescent="0.25">
      <c r="A1" s="6" t="s">
        <v>60</v>
      </c>
      <c r="B1" s="15" t="s">
        <v>1236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3210</v>
      </c>
      <c r="B2" s="7"/>
      <c r="C2" s="7"/>
      <c r="D2" s="7"/>
      <c r="E2" s="7"/>
      <c r="F2" s="7"/>
      <c r="G2" s="7" t="s">
        <v>3212</v>
      </c>
      <c r="H2" s="7"/>
      <c r="I2" s="7"/>
      <c r="J2" s="16"/>
      <c r="K2" s="16" t="s">
        <v>3211</v>
      </c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76" t="s">
        <v>0</v>
      </c>
      <c r="B4" s="76" t="s">
        <v>332</v>
      </c>
      <c r="C4" s="129" t="s">
        <v>1237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81" t="s">
        <v>993</v>
      </c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 t="s">
        <v>993</v>
      </c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 t="s">
        <v>993</v>
      </c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 t="s">
        <v>993</v>
      </c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112" t="s">
        <v>1240</v>
      </c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102" t="s">
        <v>997</v>
      </c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4"/>
      <c r="MJ4" s="131" t="s">
        <v>997</v>
      </c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 t="s">
        <v>997</v>
      </c>
      <c r="NO4" s="131"/>
      <c r="NP4" s="131"/>
      <c r="NQ4" s="131"/>
      <c r="NR4" s="131"/>
      <c r="NS4" s="131"/>
      <c r="NT4" s="131"/>
      <c r="NU4" s="131"/>
      <c r="NV4" s="131"/>
      <c r="NW4" s="131"/>
      <c r="NX4" s="131"/>
      <c r="NY4" s="131"/>
      <c r="NZ4" s="131"/>
      <c r="OA4" s="131"/>
      <c r="OB4" s="131"/>
      <c r="OC4" s="131"/>
      <c r="OD4" s="131"/>
      <c r="OE4" s="131"/>
      <c r="OF4" s="131"/>
      <c r="OG4" s="131"/>
      <c r="OH4" s="131"/>
      <c r="OI4" s="131"/>
      <c r="OJ4" s="131"/>
      <c r="OK4" s="131"/>
      <c r="OL4" s="131"/>
      <c r="OM4" s="131"/>
      <c r="ON4" s="131"/>
      <c r="OO4" s="131"/>
      <c r="OP4" s="131"/>
      <c r="OQ4" s="131"/>
      <c r="OR4" s="131"/>
      <c r="OS4" s="131"/>
      <c r="OT4" s="131"/>
      <c r="OU4" s="131"/>
      <c r="OV4" s="131"/>
      <c r="OW4" s="131"/>
      <c r="OX4" s="102" t="s">
        <v>997</v>
      </c>
      <c r="OY4" s="103"/>
      <c r="OZ4" s="103"/>
      <c r="PA4" s="103"/>
      <c r="PB4" s="103"/>
      <c r="PC4" s="103"/>
      <c r="PD4" s="103"/>
      <c r="PE4" s="103"/>
      <c r="PF4" s="103"/>
      <c r="PG4" s="103"/>
      <c r="PH4" s="103"/>
      <c r="PI4" s="103"/>
      <c r="PJ4" s="103"/>
      <c r="PK4" s="103"/>
      <c r="PL4" s="103"/>
      <c r="PM4" s="103"/>
      <c r="PN4" s="103"/>
      <c r="PO4" s="103"/>
      <c r="PP4" s="103"/>
      <c r="PQ4" s="103"/>
      <c r="PR4" s="103"/>
      <c r="PS4" s="103"/>
      <c r="PT4" s="103"/>
      <c r="PU4" s="103"/>
      <c r="PV4" s="103"/>
      <c r="PW4" s="103"/>
      <c r="PX4" s="103"/>
      <c r="PY4" s="103"/>
      <c r="PZ4" s="103"/>
      <c r="QA4" s="103"/>
      <c r="QB4" s="103"/>
      <c r="QC4" s="103"/>
      <c r="QD4" s="104"/>
      <c r="QE4" s="81" t="s">
        <v>997</v>
      </c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87" t="s">
        <v>1241</v>
      </c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6"/>
      <c r="RX4" s="106"/>
      <c r="RY4" s="106"/>
      <c r="RZ4" s="106"/>
      <c r="SA4" s="106"/>
      <c r="SB4" s="106"/>
      <c r="SC4" s="106"/>
      <c r="SD4" s="106"/>
      <c r="SE4" s="106"/>
      <c r="SF4" s="106"/>
      <c r="SG4" s="106"/>
      <c r="SH4" s="106"/>
      <c r="SI4" s="106"/>
      <c r="SJ4" s="106"/>
      <c r="SK4" s="106"/>
      <c r="SL4" s="106"/>
      <c r="SM4" s="106"/>
      <c r="SN4" s="106"/>
      <c r="SO4" s="106"/>
      <c r="SP4" s="106"/>
      <c r="SQ4" s="106"/>
      <c r="SR4" s="106"/>
      <c r="SS4" s="106"/>
      <c r="ST4" s="106"/>
      <c r="SU4" s="106"/>
      <c r="SV4" s="106"/>
      <c r="SW4" s="106"/>
      <c r="SX4" s="106"/>
      <c r="SY4" s="106"/>
      <c r="SZ4" s="106"/>
      <c r="TA4" s="106"/>
      <c r="TB4" s="106"/>
      <c r="TC4" s="106"/>
      <c r="TD4" s="106"/>
      <c r="TE4" s="106"/>
      <c r="TF4" s="106"/>
      <c r="TG4" s="106"/>
      <c r="TH4" s="106"/>
      <c r="TI4" s="106"/>
      <c r="TJ4" s="106"/>
      <c r="TK4" s="106"/>
      <c r="TL4" s="106"/>
      <c r="TM4" s="106"/>
      <c r="TN4" s="106"/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6"/>
      <c r="VV4" s="106"/>
      <c r="VW4" s="106"/>
      <c r="VX4" s="106"/>
      <c r="VY4" s="106"/>
      <c r="VZ4" s="106"/>
      <c r="WA4" s="106"/>
      <c r="WB4" s="106"/>
      <c r="WC4" s="106"/>
      <c r="WD4" s="106"/>
      <c r="WE4" s="106"/>
      <c r="WF4" s="106"/>
      <c r="WG4" s="106"/>
      <c r="WH4" s="106"/>
      <c r="WI4" s="106"/>
      <c r="WJ4" s="106"/>
      <c r="WK4" s="106"/>
      <c r="WL4" s="106"/>
      <c r="WM4" s="106"/>
      <c r="WN4" s="106"/>
      <c r="WO4" s="106"/>
      <c r="WP4" s="106"/>
      <c r="WQ4" s="106"/>
      <c r="WR4" s="106"/>
      <c r="WS4" s="106"/>
      <c r="WT4" s="106"/>
      <c r="WU4" s="106"/>
      <c r="WV4" s="106"/>
      <c r="WW4" s="106"/>
      <c r="WX4" s="106"/>
      <c r="WY4" s="106"/>
      <c r="WZ4" s="106"/>
      <c r="XA4" s="106"/>
      <c r="XB4" s="106"/>
      <c r="XC4" s="106"/>
      <c r="XD4" s="106"/>
      <c r="XE4" s="106"/>
      <c r="XF4" s="106"/>
      <c r="XG4" s="106"/>
      <c r="XH4" s="106"/>
      <c r="XI4" s="106"/>
      <c r="XJ4" s="106"/>
      <c r="XK4" s="107"/>
    </row>
    <row r="5" spans="1:635" ht="15" customHeight="1" x14ac:dyDescent="0.25">
      <c r="A5" s="76"/>
      <c r="B5" s="76"/>
      <c r="C5" s="89" t="s">
        <v>992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69" t="s">
        <v>1238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97" t="s">
        <v>995</v>
      </c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 t="s">
        <v>1239</v>
      </c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 t="s">
        <v>1132</v>
      </c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89" t="s">
        <v>1134</v>
      </c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64" t="s">
        <v>1005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119" t="s">
        <v>998</v>
      </c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47" t="s">
        <v>998</v>
      </c>
      <c r="NO5" s="147"/>
      <c r="NP5" s="147"/>
      <c r="NQ5" s="147"/>
      <c r="NR5" s="147"/>
      <c r="NS5" s="147"/>
      <c r="NT5" s="147"/>
      <c r="NU5" s="147"/>
      <c r="NV5" s="147"/>
      <c r="NW5" s="147"/>
      <c r="NX5" s="147"/>
      <c r="NY5" s="147"/>
      <c r="NZ5" s="147"/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30" t="s">
        <v>1006</v>
      </c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30"/>
      <c r="PW5" s="130"/>
      <c r="PX5" s="130"/>
      <c r="PY5" s="130"/>
      <c r="PZ5" s="130"/>
      <c r="QA5" s="130"/>
      <c r="QB5" s="130"/>
      <c r="QC5" s="130"/>
      <c r="QD5" s="130"/>
      <c r="QE5" s="147" t="s">
        <v>59</v>
      </c>
      <c r="QF5" s="147"/>
      <c r="QG5" s="147"/>
      <c r="QH5" s="147"/>
      <c r="QI5" s="147"/>
      <c r="QJ5" s="147"/>
      <c r="QK5" s="147"/>
      <c r="QL5" s="147"/>
      <c r="QM5" s="147"/>
      <c r="QN5" s="147"/>
      <c r="QO5" s="147"/>
      <c r="QP5" s="147"/>
      <c r="QQ5" s="147"/>
      <c r="QR5" s="147"/>
      <c r="QS5" s="147"/>
      <c r="QT5" s="147"/>
      <c r="QU5" s="147"/>
      <c r="QV5" s="147"/>
      <c r="QW5" s="147"/>
      <c r="QX5" s="147"/>
      <c r="QY5" s="147"/>
      <c r="QZ5" s="147"/>
      <c r="RA5" s="147"/>
      <c r="RB5" s="147"/>
      <c r="RC5" s="147"/>
      <c r="RD5" s="147"/>
      <c r="RE5" s="147"/>
      <c r="RF5" s="147"/>
      <c r="RG5" s="147"/>
      <c r="RH5" s="147"/>
      <c r="RI5" s="85" t="s">
        <v>1000</v>
      </c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</row>
    <row r="6" spans="1:635" ht="4.1500000000000004" hidden="1" customHeight="1" x14ac:dyDescent="0.25">
      <c r="A6" s="76"/>
      <c r="B6" s="76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143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89"/>
      <c r="IP6" s="89"/>
      <c r="IQ6" s="89"/>
      <c r="IR6" s="89"/>
      <c r="IS6" s="89"/>
      <c r="IT6" s="89"/>
      <c r="IU6" s="89"/>
      <c r="IV6" s="89"/>
      <c r="IW6" s="89"/>
      <c r="IX6" s="89"/>
      <c r="IY6" s="89"/>
      <c r="IZ6" s="89"/>
      <c r="JA6" s="89"/>
      <c r="JB6" s="89"/>
      <c r="JC6" s="89"/>
      <c r="JD6" s="89"/>
      <c r="JE6" s="89"/>
      <c r="JF6" s="89"/>
      <c r="JG6" s="89"/>
      <c r="JH6" s="89"/>
      <c r="JI6" s="89"/>
      <c r="JJ6" s="89"/>
      <c r="JK6" s="89"/>
      <c r="JL6" s="89"/>
      <c r="JM6" s="89"/>
      <c r="JN6" s="89"/>
      <c r="JO6" s="89"/>
      <c r="JP6" s="89"/>
      <c r="JQ6" s="89"/>
      <c r="JR6" s="89"/>
      <c r="JS6" s="89"/>
      <c r="JT6" s="89"/>
      <c r="JU6" s="89"/>
      <c r="JV6" s="89"/>
      <c r="JW6" s="89"/>
      <c r="JX6" s="89"/>
      <c r="JY6" s="89"/>
      <c r="JZ6" s="89"/>
      <c r="KA6" s="89"/>
      <c r="KB6" s="89"/>
      <c r="KC6" s="89"/>
      <c r="KD6" s="89"/>
      <c r="KE6" s="89"/>
      <c r="KF6" s="89"/>
      <c r="KG6" s="89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119"/>
      <c r="MK6" s="119"/>
      <c r="ML6" s="119"/>
      <c r="MM6" s="119"/>
      <c r="MN6" s="119"/>
      <c r="MO6" s="119"/>
      <c r="MP6" s="119"/>
      <c r="MQ6" s="119"/>
      <c r="MR6" s="119"/>
      <c r="MS6" s="119"/>
      <c r="MT6" s="119"/>
      <c r="MU6" s="119"/>
      <c r="MV6" s="119"/>
      <c r="MW6" s="119"/>
      <c r="MX6" s="119"/>
      <c r="MY6" s="119"/>
      <c r="MZ6" s="119"/>
      <c r="NA6" s="119"/>
      <c r="NB6" s="119"/>
      <c r="NC6" s="119"/>
      <c r="ND6" s="119"/>
      <c r="NE6" s="119"/>
      <c r="NF6" s="119"/>
      <c r="NG6" s="119"/>
      <c r="NH6" s="119"/>
      <c r="NI6" s="119"/>
      <c r="NJ6" s="119"/>
      <c r="NK6" s="119"/>
      <c r="NL6" s="119"/>
      <c r="NM6" s="119"/>
      <c r="NN6" s="148"/>
      <c r="NO6" s="148"/>
      <c r="NP6" s="148"/>
      <c r="NQ6" s="148"/>
      <c r="NR6" s="148"/>
      <c r="NS6" s="148"/>
      <c r="NT6" s="148"/>
      <c r="NU6" s="148"/>
      <c r="NV6" s="148"/>
      <c r="NW6" s="148"/>
      <c r="NX6" s="148"/>
      <c r="NY6" s="148"/>
      <c r="NZ6" s="148"/>
      <c r="OA6" s="148"/>
      <c r="OB6" s="148"/>
      <c r="OC6" s="148"/>
      <c r="OD6" s="148"/>
      <c r="OE6" s="148"/>
      <c r="OF6" s="148"/>
      <c r="OG6" s="148"/>
      <c r="OH6" s="148"/>
      <c r="OI6" s="148"/>
      <c r="OJ6" s="148"/>
      <c r="OK6" s="148"/>
      <c r="OL6" s="148"/>
      <c r="OM6" s="148"/>
      <c r="ON6" s="148"/>
      <c r="OO6" s="148"/>
      <c r="OP6" s="148"/>
      <c r="OQ6" s="148"/>
      <c r="OR6" s="148"/>
      <c r="OS6" s="148"/>
      <c r="OT6" s="148"/>
      <c r="OU6" s="148"/>
      <c r="OV6" s="148"/>
      <c r="OW6" s="148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48"/>
      <c r="QF6" s="148"/>
      <c r="QG6" s="148"/>
      <c r="QH6" s="148"/>
      <c r="QI6" s="148"/>
      <c r="QJ6" s="148"/>
      <c r="QK6" s="148"/>
      <c r="QL6" s="148"/>
      <c r="QM6" s="148"/>
      <c r="QN6" s="148"/>
      <c r="QO6" s="148"/>
      <c r="QP6" s="148"/>
      <c r="QQ6" s="148"/>
      <c r="QR6" s="148"/>
      <c r="QS6" s="148"/>
      <c r="QT6" s="148"/>
      <c r="QU6" s="148"/>
      <c r="QV6" s="148"/>
      <c r="QW6" s="148"/>
      <c r="QX6" s="148"/>
      <c r="QY6" s="148"/>
      <c r="QZ6" s="148"/>
      <c r="RA6" s="148"/>
      <c r="RB6" s="148"/>
      <c r="RC6" s="148"/>
      <c r="RD6" s="148"/>
      <c r="RE6" s="148"/>
      <c r="RF6" s="148"/>
      <c r="RG6" s="148"/>
      <c r="RH6" s="148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</row>
    <row r="7" spans="1:635" ht="16.149999999999999" hidden="1" customHeight="1" x14ac:dyDescent="0.25">
      <c r="A7" s="76"/>
      <c r="B7" s="76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143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119"/>
      <c r="MK7" s="119"/>
      <c r="ML7" s="119"/>
      <c r="MM7" s="119"/>
      <c r="MN7" s="119"/>
      <c r="MO7" s="119"/>
      <c r="MP7" s="119"/>
      <c r="MQ7" s="119"/>
      <c r="MR7" s="119"/>
      <c r="MS7" s="119"/>
      <c r="MT7" s="119"/>
      <c r="MU7" s="119"/>
      <c r="MV7" s="119"/>
      <c r="MW7" s="119"/>
      <c r="MX7" s="119"/>
      <c r="MY7" s="119"/>
      <c r="MZ7" s="119"/>
      <c r="NA7" s="119"/>
      <c r="NB7" s="119"/>
      <c r="NC7" s="119"/>
      <c r="ND7" s="119"/>
      <c r="NE7" s="119"/>
      <c r="NF7" s="119"/>
      <c r="NG7" s="119"/>
      <c r="NH7" s="119"/>
      <c r="NI7" s="119"/>
      <c r="NJ7" s="119"/>
      <c r="NK7" s="119"/>
      <c r="NL7" s="119"/>
      <c r="NM7" s="119"/>
      <c r="NN7" s="148"/>
      <c r="NO7" s="148"/>
      <c r="NP7" s="148"/>
      <c r="NQ7" s="148"/>
      <c r="NR7" s="148"/>
      <c r="NS7" s="148"/>
      <c r="NT7" s="148"/>
      <c r="NU7" s="148"/>
      <c r="NV7" s="148"/>
      <c r="NW7" s="148"/>
      <c r="NX7" s="148"/>
      <c r="NY7" s="148"/>
      <c r="NZ7" s="148"/>
      <c r="OA7" s="148"/>
      <c r="OB7" s="148"/>
      <c r="OC7" s="148"/>
      <c r="OD7" s="148"/>
      <c r="OE7" s="148"/>
      <c r="OF7" s="148"/>
      <c r="OG7" s="148"/>
      <c r="OH7" s="148"/>
      <c r="OI7" s="148"/>
      <c r="OJ7" s="148"/>
      <c r="OK7" s="148"/>
      <c r="OL7" s="148"/>
      <c r="OM7" s="148"/>
      <c r="ON7" s="148"/>
      <c r="OO7" s="148"/>
      <c r="OP7" s="148"/>
      <c r="OQ7" s="148"/>
      <c r="OR7" s="148"/>
      <c r="OS7" s="148"/>
      <c r="OT7" s="148"/>
      <c r="OU7" s="148"/>
      <c r="OV7" s="148"/>
      <c r="OW7" s="148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30"/>
      <c r="PW7" s="130"/>
      <c r="PX7" s="130"/>
      <c r="PY7" s="130"/>
      <c r="PZ7" s="130"/>
      <c r="QA7" s="130"/>
      <c r="QB7" s="130"/>
      <c r="QC7" s="130"/>
      <c r="QD7" s="130"/>
      <c r="QE7" s="148"/>
      <c r="QF7" s="148"/>
      <c r="QG7" s="148"/>
      <c r="QH7" s="148"/>
      <c r="QI7" s="148"/>
      <c r="QJ7" s="148"/>
      <c r="QK7" s="148"/>
      <c r="QL7" s="148"/>
      <c r="QM7" s="148"/>
      <c r="QN7" s="148"/>
      <c r="QO7" s="148"/>
      <c r="QP7" s="148"/>
      <c r="QQ7" s="148"/>
      <c r="QR7" s="148"/>
      <c r="QS7" s="148"/>
      <c r="QT7" s="148"/>
      <c r="QU7" s="148"/>
      <c r="QV7" s="148"/>
      <c r="QW7" s="148"/>
      <c r="QX7" s="148"/>
      <c r="QY7" s="148"/>
      <c r="QZ7" s="148"/>
      <c r="RA7" s="148"/>
      <c r="RB7" s="148"/>
      <c r="RC7" s="148"/>
      <c r="RD7" s="148"/>
      <c r="RE7" s="148"/>
      <c r="RF7" s="148"/>
      <c r="RG7" s="148"/>
      <c r="RH7" s="148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</row>
    <row r="8" spans="1:635" ht="17.45" hidden="1" customHeight="1" x14ac:dyDescent="0.25">
      <c r="A8" s="76"/>
      <c r="B8" s="76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143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89"/>
      <c r="JT8" s="89"/>
      <c r="JU8" s="89"/>
      <c r="JV8" s="89"/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48"/>
      <c r="NO8" s="148"/>
      <c r="NP8" s="148"/>
      <c r="NQ8" s="148"/>
      <c r="NR8" s="148"/>
      <c r="NS8" s="148"/>
      <c r="NT8" s="148"/>
      <c r="NU8" s="148"/>
      <c r="NV8" s="148"/>
      <c r="NW8" s="148"/>
      <c r="NX8" s="148"/>
      <c r="NY8" s="148"/>
      <c r="NZ8" s="148"/>
      <c r="OA8" s="148"/>
      <c r="OB8" s="148"/>
      <c r="OC8" s="148"/>
      <c r="OD8" s="148"/>
      <c r="OE8" s="148"/>
      <c r="OF8" s="148"/>
      <c r="OG8" s="148"/>
      <c r="OH8" s="148"/>
      <c r="OI8" s="148"/>
      <c r="OJ8" s="148"/>
      <c r="OK8" s="148"/>
      <c r="OL8" s="148"/>
      <c r="OM8" s="148"/>
      <c r="ON8" s="148"/>
      <c r="OO8" s="148"/>
      <c r="OP8" s="148"/>
      <c r="OQ8" s="148"/>
      <c r="OR8" s="148"/>
      <c r="OS8" s="148"/>
      <c r="OT8" s="148"/>
      <c r="OU8" s="148"/>
      <c r="OV8" s="148"/>
      <c r="OW8" s="148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48"/>
      <c r="QF8" s="148"/>
      <c r="QG8" s="148"/>
      <c r="QH8" s="148"/>
      <c r="QI8" s="148"/>
      <c r="QJ8" s="148"/>
      <c r="QK8" s="148"/>
      <c r="QL8" s="148"/>
      <c r="QM8" s="148"/>
      <c r="QN8" s="148"/>
      <c r="QO8" s="148"/>
      <c r="QP8" s="148"/>
      <c r="QQ8" s="148"/>
      <c r="QR8" s="148"/>
      <c r="QS8" s="148"/>
      <c r="QT8" s="148"/>
      <c r="QU8" s="148"/>
      <c r="QV8" s="148"/>
      <c r="QW8" s="148"/>
      <c r="QX8" s="148"/>
      <c r="QY8" s="148"/>
      <c r="QZ8" s="148"/>
      <c r="RA8" s="148"/>
      <c r="RB8" s="148"/>
      <c r="RC8" s="148"/>
      <c r="RD8" s="148"/>
      <c r="RE8" s="148"/>
      <c r="RF8" s="148"/>
      <c r="RG8" s="148"/>
      <c r="RH8" s="148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</row>
    <row r="9" spans="1:635" ht="18" hidden="1" customHeight="1" x14ac:dyDescent="0.25">
      <c r="A9" s="76"/>
      <c r="B9" s="7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143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119"/>
      <c r="MK9" s="119"/>
      <c r="ML9" s="119"/>
      <c r="MM9" s="119"/>
      <c r="MN9" s="119"/>
      <c r="MO9" s="119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48"/>
      <c r="NO9" s="148"/>
      <c r="NP9" s="148"/>
      <c r="NQ9" s="148"/>
      <c r="NR9" s="148"/>
      <c r="NS9" s="148"/>
      <c r="NT9" s="148"/>
      <c r="NU9" s="148"/>
      <c r="NV9" s="148"/>
      <c r="NW9" s="148"/>
      <c r="NX9" s="148"/>
      <c r="NY9" s="148"/>
      <c r="NZ9" s="148"/>
      <c r="OA9" s="148"/>
      <c r="OB9" s="148"/>
      <c r="OC9" s="148"/>
      <c r="OD9" s="148"/>
      <c r="OE9" s="148"/>
      <c r="OF9" s="148"/>
      <c r="OG9" s="148"/>
      <c r="OH9" s="148"/>
      <c r="OI9" s="148"/>
      <c r="OJ9" s="148"/>
      <c r="OK9" s="148"/>
      <c r="OL9" s="148"/>
      <c r="OM9" s="148"/>
      <c r="ON9" s="148"/>
      <c r="OO9" s="148"/>
      <c r="OP9" s="148"/>
      <c r="OQ9" s="148"/>
      <c r="OR9" s="148"/>
      <c r="OS9" s="148"/>
      <c r="OT9" s="148"/>
      <c r="OU9" s="148"/>
      <c r="OV9" s="148"/>
      <c r="OW9" s="148"/>
      <c r="OX9" s="130"/>
      <c r="OY9" s="130"/>
      <c r="OZ9" s="130"/>
      <c r="PA9" s="130"/>
      <c r="PB9" s="130"/>
      <c r="PC9" s="130"/>
      <c r="PD9" s="130"/>
      <c r="PE9" s="130"/>
      <c r="PF9" s="130"/>
      <c r="PG9" s="130"/>
      <c r="PH9" s="130"/>
      <c r="PI9" s="130"/>
      <c r="PJ9" s="130"/>
      <c r="PK9" s="130"/>
      <c r="PL9" s="130"/>
      <c r="PM9" s="130"/>
      <c r="PN9" s="130"/>
      <c r="PO9" s="130"/>
      <c r="PP9" s="130"/>
      <c r="PQ9" s="130"/>
      <c r="PR9" s="130"/>
      <c r="PS9" s="130"/>
      <c r="PT9" s="130"/>
      <c r="PU9" s="130"/>
      <c r="PV9" s="130"/>
      <c r="PW9" s="130"/>
      <c r="PX9" s="130"/>
      <c r="PY9" s="130"/>
      <c r="PZ9" s="130"/>
      <c r="QA9" s="130"/>
      <c r="QB9" s="130"/>
      <c r="QC9" s="130"/>
      <c r="QD9" s="130"/>
      <c r="QE9" s="148"/>
      <c r="QF9" s="148"/>
      <c r="QG9" s="148"/>
      <c r="QH9" s="148"/>
      <c r="QI9" s="148"/>
      <c r="QJ9" s="148"/>
      <c r="QK9" s="148"/>
      <c r="QL9" s="148"/>
      <c r="QM9" s="148"/>
      <c r="QN9" s="148"/>
      <c r="QO9" s="148"/>
      <c r="QP9" s="148"/>
      <c r="QQ9" s="148"/>
      <c r="QR9" s="148"/>
      <c r="QS9" s="148"/>
      <c r="QT9" s="148"/>
      <c r="QU9" s="148"/>
      <c r="QV9" s="148"/>
      <c r="QW9" s="148"/>
      <c r="QX9" s="148"/>
      <c r="QY9" s="148"/>
      <c r="QZ9" s="148"/>
      <c r="RA9" s="148"/>
      <c r="RB9" s="148"/>
      <c r="RC9" s="148"/>
      <c r="RD9" s="148"/>
      <c r="RE9" s="148"/>
      <c r="RF9" s="148"/>
      <c r="RG9" s="148"/>
      <c r="RH9" s="148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</row>
    <row r="10" spans="1:635" ht="30" hidden="1" customHeight="1" x14ac:dyDescent="0.25">
      <c r="A10" s="76"/>
      <c r="B10" s="76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144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19"/>
      <c r="NI10" s="119"/>
      <c r="NJ10" s="119"/>
      <c r="NK10" s="119"/>
      <c r="NL10" s="119"/>
      <c r="NM10" s="119"/>
      <c r="NN10" s="149"/>
      <c r="NO10" s="149"/>
      <c r="NP10" s="149"/>
      <c r="NQ10" s="149"/>
      <c r="NR10" s="149"/>
      <c r="NS10" s="149"/>
      <c r="NT10" s="149"/>
      <c r="NU10" s="149"/>
      <c r="NV10" s="149"/>
      <c r="NW10" s="149"/>
      <c r="NX10" s="149"/>
      <c r="NY10" s="149"/>
      <c r="NZ10" s="149"/>
      <c r="OA10" s="149"/>
      <c r="OB10" s="149"/>
      <c r="OC10" s="149"/>
      <c r="OD10" s="149"/>
      <c r="OE10" s="149"/>
      <c r="OF10" s="149"/>
      <c r="OG10" s="149"/>
      <c r="OH10" s="149"/>
      <c r="OI10" s="149"/>
      <c r="OJ10" s="149"/>
      <c r="OK10" s="149"/>
      <c r="OL10" s="149"/>
      <c r="OM10" s="149"/>
      <c r="ON10" s="149"/>
      <c r="OO10" s="149"/>
      <c r="OP10" s="149"/>
      <c r="OQ10" s="149"/>
      <c r="OR10" s="149"/>
      <c r="OS10" s="149"/>
      <c r="OT10" s="149"/>
      <c r="OU10" s="149"/>
      <c r="OV10" s="149"/>
      <c r="OW10" s="149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49"/>
      <c r="QF10" s="149"/>
      <c r="QG10" s="149"/>
      <c r="QH10" s="149"/>
      <c r="QI10" s="149"/>
      <c r="QJ10" s="149"/>
      <c r="QK10" s="149"/>
      <c r="QL10" s="149"/>
      <c r="QM10" s="149"/>
      <c r="QN10" s="149"/>
      <c r="QO10" s="149"/>
      <c r="QP10" s="149"/>
      <c r="QQ10" s="149"/>
      <c r="QR10" s="149"/>
      <c r="QS10" s="149"/>
      <c r="QT10" s="149"/>
      <c r="QU10" s="149"/>
      <c r="QV10" s="149"/>
      <c r="QW10" s="149"/>
      <c r="QX10" s="149"/>
      <c r="QY10" s="149"/>
      <c r="QZ10" s="149"/>
      <c r="RA10" s="149"/>
      <c r="RB10" s="149"/>
      <c r="RC10" s="149"/>
      <c r="RD10" s="149"/>
      <c r="RE10" s="149"/>
      <c r="RF10" s="149"/>
      <c r="RG10" s="149"/>
      <c r="RH10" s="149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</row>
    <row r="11" spans="1:635" ht="16.5" thickBot="1" x14ac:dyDescent="0.3">
      <c r="A11" s="76"/>
      <c r="B11" s="76"/>
      <c r="C11" s="67" t="s">
        <v>234</v>
      </c>
      <c r="D11" s="68" t="s">
        <v>2</v>
      </c>
      <c r="E11" s="68" t="s">
        <v>3</v>
      </c>
      <c r="F11" s="89" t="s">
        <v>235</v>
      </c>
      <c r="G11" s="89" t="s">
        <v>4</v>
      </c>
      <c r="H11" s="89" t="s">
        <v>5</v>
      </c>
      <c r="I11" s="89" t="s">
        <v>236</v>
      </c>
      <c r="J11" s="89" t="s">
        <v>6</v>
      </c>
      <c r="K11" s="89" t="s">
        <v>7</v>
      </c>
      <c r="L11" s="68" t="s">
        <v>306</v>
      </c>
      <c r="M11" s="68" t="s">
        <v>6</v>
      </c>
      <c r="N11" s="68" t="s">
        <v>7</v>
      </c>
      <c r="O11" s="68" t="s">
        <v>237</v>
      </c>
      <c r="P11" s="68" t="s">
        <v>8</v>
      </c>
      <c r="Q11" s="68" t="s">
        <v>1</v>
      </c>
      <c r="R11" s="68" t="s">
        <v>238</v>
      </c>
      <c r="S11" s="68" t="s">
        <v>3</v>
      </c>
      <c r="T11" s="68" t="s">
        <v>9</v>
      </c>
      <c r="U11" s="68" t="s">
        <v>239</v>
      </c>
      <c r="V11" s="68" t="s">
        <v>3</v>
      </c>
      <c r="W11" s="68" t="s">
        <v>9</v>
      </c>
      <c r="X11" s="69" t="s">
        <v>240</v>
      </c>
      <c r="Y11" s="64" t="s">
        <v>7</v>
      </c>
      <c r="Z11" s="67" t="s">
        <v>10</v>
      </c>
      <c r="AA11" s="68" t="s">
        <v>241</v>
      </c>
      <c r="AB11" s="68" t="s">
        <v>11</v>
      </c>
      <c r="AC11" s="68" t="s">
        <v>12</v>
      </c>
      <c r="AD11" s="68" t="s">
        <v>242</v>
      </c>
      <c r="AE11" s="68" t="s">
        <v>1</v>
      </c>
      <c r="AF11" s="68" t="s">
        <v>2</v>
      </c>
      <c r="AG11" s="68" t="s">
        <v>243</v>
      </c>
      <c r="AH11" s="68" t="s">
        <v>9</v>
      </c>
      <c r="AI11" s="68" t="s">
        <v>4</v>
      </c>
      <c r="AJ11" s="90" t="s">
        <v>244</v>
      </c>
      <c r="AK11" s="115"/>
      <c r="AL11" s="115"/>
      <c r="AM11" s="90" t="s">
        <v>245</v>
      </c>
      <c r="AN11" s="115"/>
      <c r="AO11" s="115"/>
      <c r="AP11" s="90" t="s">
        <v>307</v>
      </c>
      <c r="AQ11" s="115"/>
      <c r="AR11" s="115"/>
      <c r="AS11" s="90" t="s">
        <v>246</v>
      </c>
      <c r="AT11" s="115"/>
      <c r="AU11" s="115"/>
      <c r="AV11" s="90" t="s">
        <v>247</v>
      </c>
      <c r="AW11" s="115"/>
      <c r="AX11" s="115"/>
      <c r="AY11" s="90" t="s">
        <v>248</v>
      </c>
      <c r="AZ11" s="115"/>
      <c r="BA11" s="115"/>
      <c r="BB11" s="90" t="s">
        <v>249</v>
      </c>
      <c r="BC11" s="115"/>
      <c r="BD11" s="115"/>
      <c r="BE11" s="89" t="s">
        <v>250</v>
      </c>
      <c r="BF11" s="89"/>
      <c r="BG11" s="89"/>
      <c r="BH11" s="132" t="s">
        <v>251</v>
      </c>
      <c r="BI11" s="133"/>
      <c r="BJ11" s="134"/>
      <c r="BK11" s="69" t="s">
        <v>252</v>
      </c>
      <c r="BL11" s="64"/>
      <c r="BM11" s="67"/>
      <c r="BN11" s="69" t="s">
        <v>253</v>
      </c>
      <c r="BO11" s="64"/>
      <c r="BP11" s="67"/>
      <c r="BQ11" s="69" t="s">
        <v>254</v>
      </c>
      <c r="BR11" s="64"/>
      <c r="BS11" s="67"/>
      <c r="BT11" s="69" t="s">
        <v>308</v>
      </c>
      <c r="BU11" s="64"/>
      <c r="BV11" s="67"/>
      <c r="BW11" s="132" t="s">
        <v>255</v>
      </c>
      <c r="BX11" s="133"/>
      <c r="BY11" s="133"/>
      <c r="BZ11" s="133" t="s">
        <v>324</v>
      </c>
      <c r="CA11" s="133"/>
      <c r="CB11" s="133"/>
      <c r="CC11" s="133" t="s">
        <v>325</v>
      </c>
      <c r="CD11" s="133"/>
      <c r="CE11" s="133"/>
      <c r="CF11" s="133" t="s">
        <v>326</v>
      </c>
      <c r="CG11" s="133"/>
      <c r="CH11" s="133"/>
      <c r="CI11" s="133" t="s">
        <v>327</v>
      </c>
      <c r="CJ11" s="133"/>
      <c r="CK11" s="133"/>
      <c r="CL11" s="133" t="s">
        <v>328</v>
      </c>
      <c r="CM11" s="133"/>
      <c r="CN11" s="134"/>
      <c r="CO11" s="154" t="s">
        <v>256</v>
      </c>
      <c r="CP11" s="155"/>
      <c r="CQ11" s="155"/>
      <c r="CR11" s="69" t="s">
        <v>257</v>
      </c>
      <c r="CS11" s="64"/>
      <c r="CT11" s="67"/>
      <c r="CU11" s="69" t="s">
        <v>258</v>
      </c>
      <c r="CV11" s="64"/>
      <c r="CW11" s="67"/>
      <c r="CX11" s="68" t="s">
        <v>309</v>
      </c>
      <c r="CY11" s="68"/>
      <c r="CZ11" s="68"/>
      <c r="DA11" s="68" t="s">
        <v>259</v>
      </c>
      <c r="DB11" s="68"/>
      <c r="DC11" s="68"/>
      <c r="DD11" s="68" t="s">
        <v>260</v>
      </c>
      <c r="DE11" s="68"/>
      <c r="DF11" s="68"/>
      <c r="DG11" s="91" t="s">
        <v>261</v>
      </c>
      <c r="DH11" s="91"/>
      <c r="DI11" s="91"/>
      <c r="DJ11" s="68" t="s">
        <v>262</v>
      </c>
      <c r="DK11" s="68"/>
      <c r="DL11" s="68"/>
      <c r="DM11" s="68" t="s">
        <v>263</v>
      </c>
      <c r="DN11" s="68"/>
      <c r="DO11" s="68"/>
      <c r="DP11" s="68" t="s">
        <v>264</v>
      </c>
      <c r="DQ11" s="68"/>
      <c r="DR11" s="68"/>
      <c r="DS11" s="68" t="s">
        <v>265</v>
      </c>
      <c r="DT11" s="68"/>
      <c r="DU11" s="68"/>
      <c r="DV11" s="68" t="s">
        <v>266</v>
      </c>
      <c r="DW11" s="68"/>
      <c r="DX11" s="68"/>
      <c r="DY11" s="91" t="s">
        <v>267</v>
      </c>
      <c r="DZ11" s="91"/>
      <c r="EA11" s="91"/>
      <c r="EB11" s="91" t="s">
        <v>310</v>
      </c>
      <c r="EC11" s="91"/>
      <c r="ED11" s="96"/>
      <c r="EE11" s="89" t="s">
        <v>268</v>
      </c>
      <c r="EF11" s="89"/>
      <c r="EG11" s="89"/>
      <c r="EH11" s="89" t="s">
        <v>269</v>
      </c>
      <c r="EI11" s="89"/>
      <c r="EJ11" s="89"/>
      <c r="EK11" s="85" t="s">
        <v>270</v>
      </c>
      <c r="EL11" s="85"/>
      <c r="EM11" s="85"/>
      <c r="EN11" s="89" t="s">
        <v>271</v>
      </c>
      <c r="EO11" s="89"/>
      <c r="EP11" s="89"/>
      <c r="EQ11" s="89" t="s">
        <v>272</v>
      </c>
      <c r="ER11" s="89"/>
      <c r="ES11" s="90"/>
      <c r="ET11" s="89" t="s">
        <v>273</v>
      </c>
      <c r="EU11" s="89"/>
      <c r="EV11" s="89"/>
      <c r="EW11" s="89" t="s">
        <v>274</v>
      </c>
      <c r="EX11" s="89"/>
      <c r="EY11" s="89"/>
      <c r="EZ11" s="89" t="s">
        <v>275</v>
      </c>
      <c r="FA11" s="89"/>
      <c r="FB11" s="89"/>
      <c r="FC11" s="89" t="s">
        <v>276</v>
      </c>
      <c r="FD11" s="89"/>
      <c r="FE11" s="89"/>
      <c r="FF11" s="89" t="s">
        <v>311</v>
      </c>
      <c r="FG11" s="89"/>
      <c r="FH11" s="89"/>
      <c r="FI11" s="89" t="s">
        <v>277</v>
      </c>
      <c r="FJ11" s="89"/>
      <c r="FK11" s="89"/>
      <c r="FL11" s="89" t="s">
        <v>278</v>
      </c>
      <c r="FM11" s="89"/>
      <c r="FN11" s="89"/>
      <c r="FO11" s="89" t="s">
        <v>279</v>
      </c>
      <c r="FP11" s="89"/>
      <c r="FQ11" s="89"/>
      <c r="FR11" s="89" t="s">
        <v>280</v>
      </c>
      <c r="FS11" s="89"/>
      <c r="FT11" s="89"/>
      <c r="FU11" s="89" t="s">
        <v>281</v>
      </c>
      <c r="FV11" s="89"/>
      <c r="FW11" s="90"/>
      <c r="FX11" s="108" t="s">
        <v>282</v>
      </c>
      <c r="FY11" s="109"/>
      <c r="FZ11" s="110"/>
      <c r="GA11" s="108" t="s">
        <v>283</v>
      </c>
      <c r="GB11" s="109"/>
      <c r="GC11" s="110"/>
      <c r="GD11" s="108" t="s">
        <v>284</v>
      </c>
      <c r="GE11" s="109"/>
      <c r="GF11" s="110"/>
      <c r="GG11" s="108" t="s">
        <v>285</v>
      </c>
      <c r="GH11" s="109"/>
      <c r="GI11" s="110"/>
      <c r="GJ11" s="108" t="s">
        <v>312</v>
      </c>
      <c r="GK11" s="109"/>
      <c r="GL11" s="109"/>
      <c r="GM11" s="85" t="s">
        <v>286</v>
      </c>
      <c r="GN11" s="85"/>
      <c r="GO11" s="85"/>
      <c r="GP11" s="109" t="s">
        <v>287</v>
      </c>
      <c r="GQ11" s="109"/>
      <c r="GR11" s="110"/>
      <c r="GS11" s="108" t="s">
        <v>288</v>
      </c>
      <c r="GT11" s="109"/>
      <c r="GU11" s="110"/>
      <c r="GV11" s="108" t="s">
        <v>289</v>
      </c>
      <c r="GW11" s="109"/>
      <c r="GX11" s="110"/>
      <c r="GY11" s="108" t="s">
        <v>290</v>
      </c>
      <c r="GZ11" s="109"/>
      <c r="HA11" s="110"/>
      <c r="HB11" s="108" t="s">
        <v>313</v>
      </c>
      <c r="HC11" s="109"/>
      <c r="HD11" s="110"/>
      <c r="HE11" s="108" t="s">
        <v>314</v>
      </c>
      <c r="HF11" s="109"/>
      <c r="HG11" s="110"/>
      <c r="HH11" s="108" t="s">
        <v>315</v>
      </c>
      <c r="HI11" s="109"/>
      <c r="HJ11" s="110"/>
      <c r="HK11" s="108" t="s">
        <v>316</v>
      </c>
      <c r="HL11" s="109"/>
      <c r="HM11" s="110"/>
      <c r="HN11" s="108" t="s">
        <v>317</v>
      </c>
      <c r="HO11" s="109"/>
      <c r="HP11" s="110"/>
      <c r="HQ11" s="108" t="s">
        <v>318</v>
      </c>
      <c r="HR11" s="109"/>
      <c r="HS11" s="110"/>
      <c r="HT11" s="108" t="s">
        <v>319</v>
      </c>
      <c r="HU11" s="109"/>
      <c r="HV11" s="110"/>
      <c r="HW11" s="108" t="s">
        <v>320</v>
      </c>
      <c r="HX11" s="109"/>
      <c r="HY11" s="110"/>
      <c r="HZ11" s="108" t="s">
        <v>321</v>
      </c>
      <c r="IA11" s="109"/>
      <c r="IB11" s="110"/>
      <c r="IC11" s="108" t="s">
        <v>322</v>
      </c>
      <c r="ID11" s="109"/>
      <c r="IE11" s="110"/>
      <c r="IF11" s="108" t="s">
        <v>291</v>
      </c>
      <c r="IG11" s="109"/>
      <c r="IH11" s="110"/>
      <c r="II11" s="108" t="s">
        <v>292</v>
      </c>
      <c r="IJ11" s="109"/>
      <c r="IK11" s="110"/>
      <c r="IL11" s="108" t="s">
        <v>293</v>
      </c>
      <c r="IM11" s="109"/>
      <c r="IN11" s="110"/>
      <c r="IO11" s="152" t="s">
        <v>1242</v>
      </c>
      <c r="IP11" s="153"/>
      <c r="IQ11" s="153"/>
      <c r="IR11" s="85" t="s">
        <v>1243</v>
      </c>
      <c r="IS11" s="85"/>
      <c r="IT11" s="85"/>
      <c r="IU11" s="85" t="s">
        <v>1244</v>
      </c>
      <c r="IV11" s="85"/>
      <c r="IW11" s="85"/>
      <c r="IX11" s="85" t="s">
        <v>1245</v>
      </c>
      <c r="IY11" s="85"/>
      <c r="IZ11" s="85"/>
      <c r="JA11" s="85" t="s">
        <v>1246</v>
      </c>
      <c r="JB11" s="85"/>
      <c r="JC11" s="85"/>
      <c r="JD11" s="85" t="s">
        <v>1247</v>
      </c>
      <c r="JE11" s="85"/>
      <c r="JF11" s="85"/>
      <c r="JG11" s="85" t="s">
        <v>1248</v>
      </c>
      <c r="JH11" s="85"/>
      <c r="JI11" s="85"/>
      <c r="JJ11" s="85" t="s">
        <v>1249</v>
      </c>
      <c r="JK11" s="85"/>
      <c r="JL11" s="85"/>
      <c r="JM11" s="85" t="s">
        <v>1250</v>
      </c>
      <c r="JN11" s="85"/>
      <c r="JO11" s="85"/>
      <c r="JP11" s="85" t="s">
        <v>1251</v>
      </c>
      <c r="JQ11" s="85"/>
      <c r="JR11" s="85"/>
      <c r="JS11" s="85" t="s">
        <v>1252</v>
      </c>
      <c r="JT11" s="85"/>
      <c r="JU11" s="85"/>
      <c r="JV11" s="85" t="s">
        <v>1253</v>
      </c>
      <c r="JW11" s="85"/>
      <c r="JX11" s="108"/>
      <c r="JY11" s="85" t="s">
        <v>1254</v>
      </c>
      <c r="JZ11" s="85"/>
      <c r="KA11" s="85"/>
      <c r="KB11" s="85" t="s">
        <v>1255</v>
      </c>
      <c r="KC11" s="85"/>
      <c r="KD11" s="85"/>
      <c r="KE11" s="85" t="s">
        <v>1256</v>
      </c>
      <c r="KF11" s="85"/>
      <c r="KG11" s="85"/>
      <c r="KH11" s="152" t="s">
        <v>294</v>
      </c>
      <c r="KI11" s="153"/>
      <c r="KJ11" s="153"/>
      <c r="KK11" s="85" t="s">
        <v>295</v>
      </c>
      <c r="KL11" s="85"/>
      <c r="KM11" s="85"/>
      <c r="KN11" s="85" t="s">
        <v>296</v>
      </c>
      <c r="KO11" s="85"/>
      <c r="KP11" s="85"/>
      <c r="KQ11" s="85" t="s">
        <v>323</v>
      </c>
      <c r="KR11" s="85"/>
      <c r="KS11" s="85"/>
      <c r="KT11" s="85" t="s">
        <v>297</v>
      </c>
      <c r="KU11" s="85"/>
      <c r="KV11" s="85"/>
      <c r="KW11" s="85" t="s">
        <v>298</v>
      </c>
      <c r="KX11" s="85"/>
      <c r="KY11" s="85"/>
      <c r="KZ11" s="85" t="s">
        <v>299</v>
      </c>
      <c r="LA11" s="85"/>
      <c r="LB11" s="85"/>
      <c r="LC11" s="126" t="s">
        <v>300</v>
      </c>
      <c r="LD11" s="127"/>
      <c r="LE11" s="128"/>
      <c r="LF11" s="126" t="s">
        <v>301</v>
      </c>
      <c r="LG11" s="127"/>
      <c r="LH11" s="128"/>
      <c r="LI11" s="126" t="s">
        <v>302</v>
      </c>
      <c r="LJ11" s="127"/>
      <c r="LK11" s="128"/>
      <c r="LL11" s="126" t="s">
        <v>303</v>
      </c>
      <c r="LM11" s="127"/>
      <c r="LN11" s="128"/>
      <c r="LO11" s="126" t="s">
        <v>304</v>
      </c>
      <c r="LP11" s="127"/>
      <c r="LQ11" s="128"/>
      <c r="LR11" s="126" t="s">
        <v>305</v>
      </c>
      <c r="LS11" s="127"/>
      <c r="LT11" s="128"/>
      <c r="LU11" s="126" t="s">
        <v>329</v>
      </c>
      <c r="LV11" s="127"/>
      <c r="LW11" s="128"/>
      <c r="LX11" s="126" t="s">
        <v>330</v>
      </c>
      <c r="LY11" s="127"/>
      <c r="LZ11" s="128"/>
      <c r="MA11" s="126" t="s">
        <v>1257</v>
      </c>
      <c r="MB11" s="127"/>
      <c r="MC11" s="128"/>
      <c r="MD11" s="126" t="s">
        <v>1258</v>
      </c>
      <c r="ME11" s="127"/>
      <c r="MF11" s="128"/>
      <c r="MG11" s="126" t="s">
        <v>1259</v>
      </c>
      <c r="MH11" s="127"/>
      <c r="MI11" s="128"/>
      <c r="MJ11" s="126" t="s">
        <v>1260</v>
      </c>
      <c r="MK11" s="127"/>
      <c r="ML11" s="128"/>
      <c r="MM11" s="108" t="s">
        <v>1261</v>
      </c>
      <c r="MN11" s="109"/>
      <c r="MO11" s="110"/>
      <c r="MP11" s="108" t="s">
        <v>1262</v>
      </c>
      <c r="MQ11" s="109"/>
      <c r="MR11" s="110"/>
      <c r="MS11" s="108" t="s">
        <v>1263</v>
      </c>
      <c r="MT11" s="109"/>
      <c r="MU11" s="110"/>
      <c r="MV11" s="126" t="s">
        <v>1264</v>
      </c>
      <c r="MW11" s="127"/>
      <c r="MX11" s="128"/>
      <c r="MY11" s="126" t="s">
        <v>1265</v>
      </c>
      <c r="MZ11" s="127"/>
      <c r="NA11" s="128"/>
      <c r="NB11" s="108" t="s">
        <v>1266</v>
      </c>
      <c r="NC11" s="109"/>
      <c r="ND11" s="110"/>
      <c r="NE11" s="108" t="s">
        <v>1267</v>
      </c>
      <c r="NF11" s="109"/>
      <c r="NG11" s="110"/>
      <c r="NH11" s="108" t="s">
        <v>1268</v>
      </c>
      <c r="NI11" s="109"/>
      <c r="NJ11" s="110"/>
      <c r="NK11" s="110" t="s">
        <v>1269</v>
      </c>
      <c r="NL11" s="85"/>
      <c r="NM11" s="85"/>
      <c r="NN11" s="85" t="s">
        <v>1270</v>
      </c>
      <c r="NO11" s="85"/>
      <c r="NP11" s="85"/>
      <c r="NQ11" s="96" t="s">
        <v>1271</v>
      </c>
      <c r="NR11" s="97"/>
      <c r="NS11" s="98"/>
      <c r="NT11" s="85" t="s">
        <v>1272</v>
      </c>
      <c r="NU11" s="85"/>
      <c r="NV11" s="85"/>
      <c r="NW11" s="85" t="s">
        <v>1273</v>
      </c>
      <c r="NX11" s="85"/>
      <c r="NY11" s="85"/>
      <c r="NZ11" s="85" t="s">
        <v>1274</v>
      </c>
      <c r="OA11" s="85"/>
      <c r="OB11" s="85"/>
      <c r="OC11" s="85" t="s">
        <v>1275</v>
      </c>
      <c r="OD11" s="85"/>
      <c r="OE11" s="85"/>
      <c r="OF11" s="85" t="s">
        <v>1276</v>
      </c>
      <c r="OG11" s="85"/>
      <c r="OH11" s="85"/>
      <c r="OI11" s="85" t="s">
        <v>1277</v>
      </c>
      <c r="OJ11" s="85"/>
      <c r="OK11" s="85"/>
      <c r="OL11" s="126" t="s">
        <v>1278</v>
      </c>
      <c r="OM11" s="127"/>
      <c r="ON11" s="128"/>
      <c r="OO11" s="126" t="s">
        <v>1279</v>
      </c>
      <c r="OP11" s="127"/>
      <c r="OQ11" s="128"/>
      <c r="OR11" s="126" t="s">
        <v>1280</v>
      </c>
      <c r="OS11" s="127"/>
      <c r="OT11" s="127"/>
      <c r="OU11" s="85" t="s">
        <v>1281</v>
      </c>
      <c r="OV11" s="85"/>
      <c r="OW11" s="85"/>
      <c r="OX11" s="126" t="s">
        <v>1282</v>
      </c>
      <c r="OY11" s="127"/>
      <c r="OZ11" s="128"/>
      <c r="PA11" s="126" t="s">
        <v>1283</v>
      </c>
      <c r="PB11" s="127"/>
      <c r="PC11" s="128"/>
      <c r="PD11" s="126" t="s">
        <v>1284</v>
      </c>
      <c r="PE11" s="127"/>
      <c r="PF11" s="128"/>
      <c r="PG11" s="126" t="s">
        <v>1285</v>
      </c>
      <c r="PH11" s="127"/>
      <c r="PI11" s="128"/>
      <c r="PJ11" s="126" t="s">
        <v>1286</v>
      </c>
      <c r="PK11" s="127"/>
      <c r="PL11" s="128"/>
      <c r="PM11" s="126" t="s">
        <v>1287</v>
      </c>
      <c r="PN11" s="127"/>
      <c r="PO11" s="128"/>
      <c r="PP11" s="126" t="s">
        <v>1288</v>
      </c>
      <c r="PQ11" s="127"/>
      <c r="PR11" s="128"/>
      <c r="PS11" s="126" t="s">
        <v>1289</v>
      </c>
      <c r="PT11" s="127"/>
      <c r="PU11" s="127"/>
      <c r="PV11" s="127" t="s">
        <v>1290</v>
      </c>
      <c r="PW11" s="127"/>
      <c r="PX11" s="127"/>
      <c r="PY11" s="127" t="s">
        <v>1291</v>
      </c>
      <c r="PZ11" s="127"/>
      <c r="QA11" s="127"/>
      <c r="QB11" s="127" t="s">
        <v>1292</v>
      </c>
      <c r="QC11" s="127"/>
      <c r="QD11" s="127"/>
      <c r="QE11" s="85" t="s">
        <v>1293</v>
      </c>
      <c r="QF11" s="85"/>
      <c r="QG11" s="85"/>
      <c r="QH11" s="85" t="s">
        <v>1294</v>
      </c>
      <c r="QI11" s="85"/>
      <c r="QJ11" s="85"/>
      <c r="QK11" s="85" t="s">
        <v>1295</v>
      </c>
      <c r="QL11" s="85"/>
      <c r="QM11" s="85"/>
      <c r="QN11" s="85" t="s">
        <v>1296</v>
      </c>
      <c r="QO11" s="85"/>
      <c r="QP11" s="85"/>
      <c r="QQ11" s="85" t="s">
        <v>1297</v>
      </c>
      <c r="QR11" s="85"/>
      <c r="QS11" s="85"/>
      <c r="QT11" s="85" t="s">
        <v>1298</v>
      </c>
      <c r="QU11" s="85"/>
      <c r="QV11" s="85"/>
      <c r="QW11" s="85" t="s">
        <v>1299</v>
      </c>
      <c r="QX11" s="85"/>
      <c r="QY11" s="85"/>
      <c r="QZ11" s="85" t="s">
        <v>1300</v>
      </c>
      <c r="RA11" s="85"/>
      <c r="RB11" s="85"/>
      <c r="RC11" s="85" t="s">
        <v>1301</v>
      </c>
      <c r="RD11" s="85"/>
      <c r="RE11" s="85"/>
      <c r="RF11" s="85" t="s">
        <v>1302</v>
      </c>
      <c r="RG11" s="85"/>
      <c r="RH11" s="85"/>
      <c r="RI11" s="152" t="s">
        <v>1303</v>
      </c>
      <c r="RJ11" s="153"/>
      <c r="RK11" s="153"/>
      <c r="RL11" s="85" t="s">
        <v>1304</v>
      </c>
      <c r="RM11" s="85"/>
      <c r="RN11" s="85"/>
      <c r="RO11" s="85" t="s">
        <v>1305</v>
      </c>
      <c r="RP11" s="85"/>
      <c r="RQ11" s="85"/>
      <c r="RR11" s="85" t="s">
        <v>1306</v>
      </c>
      <c r="RS11" s="85"/>
      <c r="RT11" s="85"/>
      <c r="RU11" s="85" t="s">
        <v>1307</v>
      </c>
      <c r="RV11" s="85"/>
      <c r="RW11" s="85"/>
      <c r="RX11" s="85" t="s">
        <v>1308</v>
      </c>
      <c r="RY11" s="85"/>
      <c r="RZ11" s="85"/>
      <c r="SA11" s="85" t="s">
        <v>1309</v>
      </c>
      <c r="SB11" s="85"/>
      <c r="SC11" s="85"/>
      <c r="SD11" s="85" t="s">
        <v>1310</v>
      </c>
      <c r="SE11" s="85"/>
      <c r="SF11" s="85"/>
      <c r="SG11" s="85" t="s">
        <v>1311</v>
      </c>
      <c r="SH11" s="85"/>
      <c r="SI11" s="85"/>
      <c r="SJ11" s="85" t="s">
        <v>1312</v>
      </c>
      <c r="SK11" s="85"/>
      <c r="SL11" s="85"/>
      <c r="SM11" s="85" t="s">
        <v>1313</v>
      </c>
      <c r="SN11" s="85"/>
      <c r="SO11" s="85"/>
      <c r="SP11" s="85" t="s">
        <v>1314</v>
      </c>
      <c r="SQ11" s="85"/>
      <c r="SR11" s="85"/>
      <c r="SS11" s="85" t="s">
        <v>1315</v>
      </c>
      <c r="ST11" s="85"/>
      <c r="SU11" s="85"/>
      <c r="SV11" s="85" t="s">
        <v>1316</v>
      </c>
      <c r="SW11" s="85"/>
      <c r="SX11" s="85"/>
      <c r="SY11" s="85" t="s">
        <v>1317</v>
      </c>
      <c r="SZ11" s="85"/>
      <c r="TA11" s="85"/>
      <c r="TB11" s="85" t="s">
        <v>1318</v>
      </c>
      <c r="TC11" s="85"/>
      <c r="TD11" s="85"/>
      <c r="TE11" s="85" t="s">
        <v>1319</v>
      </c>
      <c r="TF11" s="85"/>
      <c r="TG11" s="108"/>
      <c r="TH11" s="85" t="s">
        <v>1320</v>
      </c>
      <c r="TI11" s="85"/>
      <c r="TJ11" s="108"/>
      <c r="TK11" s="85" t="s">
        <v>1321</v>
      </c>
      <c r="TL11" s="85"/>
      <c r="TM11" s="108"/>
      <c r="TN11" s="85" t="s">
        <v>1322</v>
      </c>
      <c r="TO11" s="85"/>
      <c r="TP11" s="108"/>
      <c r="TQ11" s="108" t="s">
        <v>1323</v>
      </c>
      <c r="TR11" s="106"/>
      <c r="TS11" s="106"/>
      <c r="TT11" s="108" t="s">
        <v>1324</v>
      </c>
      <c r="TU11" s="109"/>
      <c r="TV11" s="110"/>
      <c r="TW11" s="108" t="s">
        <v>1325</v>
      </c>
      <c r="TX11" s="109"/>
      <c r="TY11" s="110"/>
      <c r="TZ11" s="108" t="s">
        <v>1326</v>
      </c>
      <c r="UA11" s="109"/>
      <c r="UB11" s="110"/>
      <c r="UC11" s="108" t="s">
        <v>1327</v>
      </c>
      <c r="UD11" s="109"/>
      <c r="UE11" s="110"/>
      <c r="UF11" s="108" t="s">
        <v>1328</v>
      </c>
      <c r="UG11" s="109"/>
      <c r="UH11" s="110"/>
      <c r="UI11" s="108" t="s">
        <v>1329</v>
      </c>
      <c r="UJ11" s="109"/>
      <c r="UK11" s="110"/>
      <c r="UL11" s="108" t="s">
        <v>1330</v>
      </c>
      <c r="UM11" s="109"/>
      <c r="UN11" s="110"/>
      <c r="UO11" s="108" t="s">
        <v>1331</v>
      </c>
      <c r="UP11" s="109"/>
      <c r="UQ11" s="110"/>
      <c r="UR11" s="108" t="s">
        <v>1332</v>
      </c>
      <c r="US11" s="109"/>
      <c r="UT11" s="110"/>
      <c r="UU11" s="108" t="s">
        <v>1333</v>
      </c>
      <c r="UV11" s="109"/>
      <c r="UW11" s="110"/>
      <c r="UX11" s="108" t="s">
        <v>1334</v>
      </c>
      <c r="UY11" s="109"/>
      <c r="UZ11" s="110"/>
      <c r="VA11" s="108" t="s">
        <v>1335</v>
      </c>
      <c r="VB11" s="109"/>
      <c r="VC11" s="110"/>
      <c r="VD11" s="108" t="s">
        <v>1336</v>
      </c>
      <c r="VE11" s="109"/>
      <c r="VF11" s="110"/>
      <c r="VG11" s="108" t="s">
        <v>1337</v>
      </c>
      <c r="VH11" s="109"/>
      <c r="VI11" s="110"/>
      <c r="VJ11" s="108" t="s">
        <v>1338</v>
      </c>
      <c r="VK11" s="109"/>
      <c r="VL11" s="110"/>
      <c r="VM11" s="108" t="s">
        <v>1339</v>
      </c>
      <c r="VN11" s="109"/>
      <c r="VO11" s="110"/>
      <c r="VP11" s="108" t="s">
        <v>1340</v>
      </c>
      <c r="VQ11" s="109"/>
      <c r="VR11" s="110"/>
      <c r="VS11" s="108" t="s">
        <v>1341</v>
      </c>
      <c r="VT11" s="109"/>
      <c r="VU11" s="109"/>
      <c r="VV11" s="85" t="s">
        <v>1342</v>
      </c>
      <c r="VW11" s="85"/>
      <c r="VX11" s="85"/>
      <c r="VY11" s="85" t="s">
        <v>1343</v>
      </c>
      <c r="VZ11" s="85"/>
      <c r="WA11" s="85"/>
      <c r="WB11" s="85" t="s">
        <v>1344</v>
      </c>
      <c r="WC11" s="85"/>
      <c r="WD11" s="85"/>
      <c r="WE11" s="85" t="s">
        <v>1345</v>
      </c>
      <c r="WF11" s="85"/>
      <c r="WG11" s="85"/>
      <c r="WH11" s="85" t="s">
        <v>1346</v>
      </c>
      <c r="WI11" s="85"/>
      <c r="WJ11" s="85"/>
      <c r="WK11" s="85" t="s">
        <v>1347</v>
      </c>
      <c r="WL11" s="85"/>
      <c r="WM11" s="85"/>
      <c r="WN11" s="85" t="s">
        <v>1348</v>
      </c>
      <c r="WO11" s="85"/>
      <c r="WP11" s="85"/>
      <c r="WQ11" s="85" t="s">
        <v>1349</v>
      </c>
      <c r="WR11" s="85"/>
      <c r="WS11" s="85"/>
      <c r="WT11" s="85" t="s">
        <v>1350</v>
      </c>
      <c r="WU11" s="85"/>
      <c r="WV11" s="85"/>
      <c r="WW11" s="85" t="s">
        <v>1351</v>
      </c>
      <c r="WX11" s="85"/>
      <c r="WY11" s="85"/>
      <c r="WZ11" s="85" t="s">
        <v>1352</v>
      </c>
      <c r="XA11" s="85"/>
      <c r="XB11" s="85"/>
      <c r="XC11" s="85" t="s">
        <v>1353</v>
      </c>
      <c r="XD11" s="85"/>
      <c r="XE11" s="85"/>
      <c r="XF11" s="85" t="s">
        <v>1354</v>
      </c>
      <c r="XG11" s="85"/>
      <c r="XH11" s="85"/>
      <c r="XI11" s="85" t="s">
        <v>1355</v>
      </c>
      <c r="XJ11" s="85"/>
      <c r="XK11" s="85"/>
    </row>
    <row r="12" spans="1:635" ht="124.9" customHeight="1" thickBot="1" x14ac:dyDescent="0.3">
      <c r="A12" s="76"/>
      <c r="B12" s="76"/>
      <c r="C12" s="123" t="s">
        <v>2400</v>
      </c>
      <c r="D12" s="124"/>
      <c r="E12" s="125"/>
      <c r="F12" s="123" t="s">
        <v>2404</v>
      </c>
      <c r="G12" s="124"/>
      <c r="H12" s="125"/>
      <c r="I12" s="123" t="s">
        <v>650</v>
      </c>
      <c r="J12" s="124"/>
      <c r="K12" s="125"/>
      <c r="L12" s="120" t="s">
        <v>2409</v>
      </c>
      <c r="M12" s="121"/>
      <c r="N12" s="122"/>
      <c r="O12" s="120" t="s">
        <v>2413</v>
      </c>
      <c r="P12" s="121"/>
      <c r="Q12" s="122"/>
      <c r="R12" s="120" t="s">
        <v>2417</v>
      </c>
      <c r="S12" s="121"/>
      <c r="T12" s="122"/>
      <c r="U12" s="123" t="s">
        <v>2421</v>
      </c>
      <c r="V12" s="124"/>
      <c r="W12" s="125"/>
      <c r="X12" s="123" t="s">
        <v>2425</v>
      </c>
      <c r="Y12" s="124"/>
      <c r="Z12" s="125"/>
      <c r="AA12" s="123" t="s">
        <v>2429</v>
      </c>
      <c r="AB12" s="124"/>
      <c r="AC12" s="125"/>
      <c r="AD12" s="120" t="s">
        <v>3143</v>
      </c>
      <c r="AE12" s="121"/>
      <c r="AF12" s="122"/>
      <c r="AG12" s="120" t="s">
        <v>2436</v>
      </c>
      <c r="AH12" s="121"/>
      <c r="AI12" s="122"/>
      <c r="AJ12" s="120" t="s">
        <v>2439</v>
      </c>
      <c r="AK12" s="121"/>
      <c r="AL12" s="122"/>
      <c r="AM12" s="120" t="s">
        <v>2443</v>
      </c>
      <c r="AN12" s="121"/>
      <c r="AO12" s="122"/>
      <c r="AP12" s="120" t="s">
        <v>2447</v>
      </c>
      <c r="AQ12" s="121"/>
      <c r="AR12" s="122"/>
      <c r="AS12" s="120" t="s">
        <v>2451</v>
      </c>
      <c r="AT12" s="121"/>
      <c r="AU12" s="122"/>
      <c r="AV12" s="120" t="s">
        <v>2455</v>
      </c>
      <c r="AW12" s="121"/>
      <c r="AX12" s="122"/>
      <c r="AY12" s="120" t="s">
        <v>2459</v>
      </c>
      <c r="AZ12" s="121"/>
      <c r="BA12" s="122"/>
      <c r="BB12" s="120" t="s">
        <v>2462</v>
      </c>
      <c r="BC12" s="121"/>
      <c r="BD12" s="122"/>
      <c r="BE12" s="120" t="s">
        <v>2465</v>
      </c>
      <c r="BF12" s="121"/>
      <c r="BG12" s="122"/>
      <c r="BH12" s="120" t="s">
        <v>2469</v>
      </c>
      <c r="BI12" s="121"/>
      <c r="BJ12" s="122"/>
      <c r="BK12" s="120" t="s">
        <v>2473</v>
      </c>
      <c r="BL12" s="121"/>
      <c r="BM12" s="122"/>
      <c r="BN12" s="120" t="s">
        <v>2477</v>
      </c>
      <c r="BO12" s="121"/>
      <c r="BP12" s="122"/>
      <c r="BQ12" s="120" t="s">
        <v>2481</v>
      </c>
      <c r="BR12" s="121"/>
      <c r="BS12" s="122"/>
      <c r="BT12" s="120" t="s">
        <v>2485</v>
      </c>
      <c r="BU12" s="121"/>
      <c r="BV12" s="122"/>
      <c r="BW12" s="120" t="s">
        <v>2489</v>
      </c>
      <c r="BX12" s="121"/>
      <c r="BY12" s="122"/>
      <c r="BZ12" s="120" t="s">
        <v>2490</v>
      </c>
      <c r="CA12" s="121"/>
      <c r="CB12" s="122"/>
      <c r="CC12" s="120" t="s">
        <v>2493</v>
      </c>
      <c r="CD12" s="121"/>
      <c r="CE12" s="122"/>
      <c r="CF12" s="120" t="s">
        <v>2497</v>
      </c>
      <c r="CG12" s="121"/>
      <c r="CH12" s="122"/>
      <c r="CI12" s="120" t="s">
        <v>2501</v>
      </c>
      <c r="CJ12" s="121"/>
      <c r="CK12" s="122"/>
      <c r="CL12" s="120" t="s">
        <v>2502</v>
      </c>
      <c r="CM12" s="121"/>
      <c r="CN12" s="122"/>
      <c r="CO12" s="156" t="s">
        <v>2506</v>
      </c>
      <c r="CP12" s="157"/>
      <c r="CQ12" s="158"/>
      <c r="CR12" s="123" t="s">
        <v>2510</v>
      </c>
      <c r="CS12" s="124"/>
      <c r="CT12" s="125"/>
      <c r="CU12" s="123" t="s">
        <v>3144</v>
      </c>
      <c r="CV12" s="124"/>
      <c r="CW12" s="125"/>
      <c r="CX12" s="120" t="s">
        <v>2517</v>
      </c>
      <c r="CY12" s="121"/>
      <c r="CZ12" s="122"/>
      <c r="DA12" s="123" t="s">
        <v>2520</v>
      </c>
      <c r="DB12" s="124"/>
      <c r="DC12" s="125"/>
      <c r="DD12" s="123" t="s">
        <v>2524</v>
      </c>
      <c r="DE12" s="124"/>
      <c r="DF12" s="125"/>
      <c r="DG12" s="120" t="s">
        <v>2525</v>
      </c>
      <c r="DH12" s="121"/>
      <c r="DI12" s="122"/>
      <c r="DJ12" s="123" t="s">
        <v>2527</v>
      </c>
      <c r="DK12" s="124"/>
      <c r="DL12" s="125"/>
      <c r="DM12" s="120" t="s">
        <v>2531</v>
      </c>
      <c r="DN12" s="121"/>
      <c r="DO12" s="122"/>
      <c r="DP12" s="120" t="s">
        <v>2535</v>
      </c>
      <c r="DQ12" s="121"/>
      <c r="DR12" s="122"/>
      <c r="DS12" s="120" t="s">
        <v>2539</v>
      </c>
      <c r="DT12" s="121"/>
      <c r="DU12" s="122"/>
      <c r="DV12" s="120" t="s">
        <v>2543</v>
      </c>
      <c r="DW12" s="121"/>
      <c r="DX12" s="122"/>
      <c r="DY12" s="120" t="s">
        <v>2547</v>
      </c>
      <c r="DZ12" s="121"/>
      <c r="EA12" s="122"/>
      <c r="EB12" s="120" t="s">
        <v>2551</v>
      </c>
      <c r="EC12" s="121"/>
      <c r="ED12" s="122"/>
      <c r="EE12" s="123" t="s">
        <v>2555</v>
      </c>
      <c r="EF12" s="124"/>
      <c r="EG12" s="125"/>
      <c r="EH12" s="120" t="s">
        <v>2559</v>
      </c>
      <c r="EI12" s="121"/>
      <c r="EJ12" s="122"/>
      <c r="EK12" s="123" t="s">
        <v>2562</v>
      </c>
      <c r="EL12" s="124"/>
      <c r="EM12" s="125"/>
      <c r="EN12" s="120" t="s">
        <v>2563</v>
      </c>
      <c r="EO12" s="121"/>
      <c r="EP12" s="122"/>
      <c r="EQ12" s="120" t="s">
        <v>2567</v>
      </c>
      <c r="ER12" s="121"/>
      <c r="ES12" s="122"/>
      <c r="ET12" s="120" t="s">
        <v>2571</v>
      </c>
      <c r="EU12" s="121"/>
      <c r="EV12" s="122"/>
      <c r="EW12" s="120" t="s">
        <v>2572</v>
      </c>
      <c r="EX12" s="121"/>
      <c r="EY12" s="122"/>
      <c r="EZ12" s="120" t="s">
        <v>2576</v>
      </c>
      <c r="FA12" s="121"/>
      <c r="FB12" s="122"/>
      <c r="FC12" s="120" t="s">
        <v>2580</v>
      </c>
      <c r="FD12" s="121"/>
      <c r="FE12" s="122"/>
      <c r="FF12" s="120" t="s">
        <v>2584</v>
      </c>
      <c r="FG12" s="121"/>
      <c r="FH12" s="122"/>
      <c r="FI12" s="120" t="s">
        <v>2588</v>
      </c>
      <c r="FJ12" s="121"/>
      <c r="FK12" s="122"/>
      <c r="FL12" s="120" t="s">
        <v>2591</v>
      </c>
      <c r="FM12" s="121"/>
      <c r="FN12" s="122"/>
      <c r="FO12" s="120" t="s">
        <v>2595</v>
      </c>
      <c r="FP12" s="121"/>
      <c r="FQ12" s="122"/>
      <c r="FR12" s="120" t="s">
        <v>2599</v>
      </c>
      <c r="FS12" s="121"/>
      <c r="FT12" s="122"/>
      <c r="FU12" s="120" t="s">
        <v>2603</v>
      </c>
      <c r="FV12" s="121"/>
      <c r="FW12" s="122"/>
      <c r="FX12" s="120" t="s">
        <v>2604</v>
      </c>
      <c r="FY12" s="121"/>
      <c r="FZ12" s="122"/>
      <c r="GA12" s="120" t="s">
        <v>2608</v>
      </c>
      <c r="GB12" s="121"/>
      <c r="GC12" s="122"/>
      <c r="GD12" s="120" t="s">
        <v>2612</v>
      </c>
      <c r="GE12" s="121"/>
      <c r="GF12" s="122"/>
      <c r="GG12" s="120" t="s">
        <v>2616</v>
      </c>
      <c r="GH12" s="121"/>
      <c r="GI12" s="122"/>
      <c r="GJ12" s="120" t="s">
        <v>2620</v>
      </c>
      <c r="GK12" s="121"/>
      <c r="GL12" s="122"/>
      <c r="GM12" s="120" t="s">
        <v>2624</v>
      </c>
      <c r="GN12" s="121"/>
      <c r="GO12" s="122"/>
      <c r="GP12" s="120" t="s">
        <v>2625</v>
      </c>
      <c r="GQ12" s="121"/>
      <c r="GR12" s="122"/>
      <c r="GS12" s="120" t="s">
        <v>2628</v>
      </c>
      <c r="GT12" s="121"/>
      <c r="GU12" s="122"/>
      <c r="GV12" s="120" t="s">
        <v>2632</v>
      </c>
      <c r="GW12" s="121"/>
      <c r="GX12" s="122"/>
      <c r="GY12" s="120" t="s">
        <v>2636</v>
      </c>
      <c r="GZ12" s="121"/>
      <c r="HA12" s="122"/>
      <c r="HB12" s="120" t="s">
        <v>2640</v>
      </c>
      <c r="HC12" s="121"/>
      <c r="HD12" s="122"/>
      <c r="HE12" s="120" t="s">
        <v>2644</v>
      </c>
      <c r="HF12" s="121"/>
      <c r="HG12" s="122"/>
      <c r="HH12" s="120" t="s">
        <v>2648</v>
      </c>
      <c r="HI12" s="121"/>
      <c r="HJ12" s="122"/>
      <c r="HK12" s="120" t="s">
        <v>2652</v>
      </c>
      <c r="HL12" s="121"/>
      <c r="HM12" s="122"/>
      <c r="HN12" s="120" t="s">
        <v>2654</v>
      </c>
      <c r="HO12" s="121"/>
      <c r="HP12" s="122"/>
      <c r="HQ12" s="120" t="s">
        <v>2657</v>
      </c>
      <c r="HR12" s="121"/>
      <c r="HS12" s="122"/>
      <c r="HT12" s="120" t="s">
        <v>2660</v>
      </c>
      <c r="HU12" s="121"/>
      <c r="HV12" s="122"/>
      <c r="HW12" s="120" t="s">
        <v>2664</v>
      </c>
      <c r="HX12" s="121"/>
      <c r="HY12" s="122"/>
      <c r="HZ12" s="120" t="s">
        <v>2668</v>
      </c>
      <c r="IA12" s="121"/>
      <c r="IB12" s="122"/>
      <c r="IC12" s="120" t="s">
        <v>2671</v>
      </c>
      <c r="ID12" s="121"/>
      <c r="IE12" s="122"/>
      <c r="IF12" s="120" t="s">
        <v>2675</v>
      </c>
      <c r="IG12" s="121"/>
      <c r="IH12" s="122"/>
      <c r="II12" s="120" t="s">
        <v>2678</v>
      </c>
      <c r="IJ12" s="121"/>
      <c r="IK12" s="122"/>
      <c r="IL12" s="120" t="s">
        <v>2682</v>
      </c>
      <c r="IM12" s="121"/>
      <c r="IN12" s="122"/>
      <c r="IO12" s="156" t="s">
        <v>2685</v>
      </c>
      <c r="IP12" s="157"/>
      <c r="IQ12" s="158"/>
      <c r="IR12" s="120" t="s">
        <v>2688</v>
      </c>
      <c r="IS12" s="121"/>
      <c r="IT12" s="122"/>
      <c r="IU12" s="120" t="s">
        <v>2692</v>
      </c>
      <c r="IV12" s="121"/>
      <c r="IW12" s="122"/>
      <c r="IX12" s="120" t="s">
        <v>2693</v>
      </c>
      <c r="IY12" s="121"/>
      <c r="IZ12" s="122"/>
      <c r="JA12" s="120" t="s">
        <v>2697</v>
      </c>
      <c r="JB12" s="121"/>
      <c r="JC12" s="122"/>
      <c r="JD12" s="120" t="s">
        <v>2701</v>
      </c>
      <c r="JE12" s="121"/>
      <c r="JF12" s="122"/>
      <c r="JG12" s="120" t="s">
        <v>2705</v>
      </c>
      <c r="JH12" s="121"/>
      <c r="JI12" s="122"/>
      <c r="JJ12" s="120" t="s">
        <v>2707</v>
      </c>
      <c r="JK12" s="121"/>
      <c r="JL12" s="122"/>
      <c r="JM12" s="120" t="s">
        <v>2711</v>
      </c>
      <c r="JN12" s="121"/>
      <c r="JO12" s="122"/>
      <c r="JP12" s="120" t="s">
        <v>2712</v>
      </c>
      <c r="JQ12" s="121"/>
      <c r="JR12" s="122"/>
      <c r="JS12" s="120" t="s">
        <v>2716</v>
      </c>
      <c r="JT12" s="121"/>
      <c r="JU12" s="122"/>
      <c r="JV12" s="120" t="s">
        <v>2720</v>
      </c>
      <c r="JW12" s="121"/>
      <c r="JX12" s="122"/>
      <c r="JY12" s="120" t="s">
        <v>2724</v>
      </c>
      <c r="JZ12" s="121"/>
      <c r="KA12" s="122"/>
      <c r="KB12" s="120" t="s">
        <v>2728</v>
      </c>
      <c r="KC12" s="121"/>
      <c r="KD12" s="122"/>
      <c r="KE12" s="120" t="s">
        <v>2644</v>
      </c>
      <c r="KF12" s="121"/>
      <c r="KG12" s="122"/>
      <c r="KH12" s="156" t="s">
        <v>2733</v>
      </c>
      <c r="KI12" s="157"/>
      <c r="KJ12" s="158"/>
      <c r="KK12" s="120" t="s">
        <v>2735</v>
      </c>
      <c r="KL12" s="121"/>
      <c r="KM12" s="122"/>
      <c r="KN12" s="120" t="s">
        <v>2739</v>
      </c>
      <c r="KO12" s="121"/>
      <c r="KP12" s="122"/>
      <c r="KQ12" s="120" t="s">
        <v>2743</v>
      </c>
      <c r="KR12" s="121"/>
      <c r="KS12" s="122"/>
      <c r="KT12" s="120" t="s">
        <v>2747</v>
      </c>
      <c r="KU12" s="121"/>
      <c r="KV12" s="122"/>
      <c r="KW12" s="150" t="s">
        <v>2751</v>
      </c>
      <c r="KX12" s="141"/>
      <c r="KY12" s="151"/>
      <c r="KZ12" s="150" t="s">
        <v>2755</v>
      </c>
      <c r="LA12" s="141"/>
      <c r="LB12" s="151"/>
      <c r="LC12" s="159" t="s">
        <v>2756</v>
      </c>
      <c r="LD12" s="160"/>
      <c r="LE12" s="161"/>
      <c r="LF12" s="159" t="s">
        <v>2759</v>
      </c>
      <c r="LG12" s="160"/>
      <c r="LH12" s="161"/>
      <c r="LI12" s="159" t="s">
        <v>2763</v>
      </c>
      <c r="LJ12" s="160"/>
      <c r="LK12" s="161"/>
      <c r="LL12" s="159" t="s">
        <v>2767</v>
      </c>
      <c r="LM12" s="160"/>
      <c r="LN12" s="161"/>
      <c r="LO12" s="159" t="s">
        <v>2771</v>
      </c>
      <c r="LP12" s="160"/>
      <c r="LQ12" s="161"/>
      <c r="LR12" s="159" t="s">
        <v>2775</v>
      </c>
      <c r="LS12" s="160"/>
      <c r="LT12" s="161"/>
      <c r="LU12" s="159" t="s">
        <v>2777</v>
      </c>
      <c r="LV12" s="160"/>
      <c r="LW12" s="161"/>
      <c r="LX12" s="159" t="s">
        <v>2781</v>
      </c>
      <c r="LY12" s="160"/>
      <c r="LZ12" s="161"/>
      <c r="MA12" s="159" t="s">
        <v>2785</v>
      </c>
      <c r="MB12" s="160"/>
      <c r="MC12" s="161"/>
      <c r="MD12" s="159" t="s">
        <v>2789</v>
      </c>
      <c r="ME12" s="160"/>
      <c r="MF12" s="161"/>
      <c r="MG12" s="159" t="s">
        <v>2793</v>
      </c>
      <c r="MH12" s="160"/>
      <c r="MI12" s="161"/>
      <c r="MJ12" s="159" t="s">
        <v>2797</v>
      </c>
      <c r="MK12" s="160"/>
      <c r="ML12" s="161"/>
      <c r="MM12" s="150" t="s">
        <v>2801</v>
      </c>
      <c r="MN12" s="141"/>
      <c r="MO12" s="151"/>
      <c r="MP12" s="150" t="s">
        <v>2805</v>
      </c>
      <c r="MQ12" s="141"/>
      <c r="MR12" s="151"/>
      <c r="MS12" s="150" t="s">
        <v>2808</v>
      </c>
      <c r="MT12" s="141"/>
      <c r="MU12" s="151"/>
      <c r="MV12" s="159" t="s">
        <v>2812</v>
      </c>
      <c r="MW12" s="160"/>
      <c r="MX12" s="161"/>
      <c r="MY12" s="159" t="s">
        <v>2816</v>
      </c>
      <c r="MZ12" s="160"/>
      <c r="NA12" s="161"/>
      <c r="NB12" s="150" t="s">
        <v>2820</v>
      </c>
      <c r="NC12" s="141"/>
      <c r="ND12" s="151"/>
      <c r="NE12" s="150" t="s">
        <v>2824</v>
      </c>
      <c r="NF12" s="141"/>
      <c r="NG12" s="151"/>
      <c r="NH12" s="150" t="s">
        <v>2825</v>
      </c>
      <c r="NI12" s="141"/>
      <c r="NJ12" s="151"/>
      <c r="NK12" s="150" t="s">
        <v>2829</v>
      </c>
      <c r="NL12" s="141"/>
      <c r="NM12" s="151"/>
      <c r="NN12" s="150" t="s">
        <v>2833</v>
      </c>
      <c r="NO12" s="141"/>
      <c r="NP12" s="151"/>
      <c r="NQ12" s="150" t="s">
        <v>2837</v>
      </c>
      <c r="NR12" s="141"/>
      <c r="NS12" s="151"/>
      <c r="NT12" s="150" t="s">
        <v>2841</v>
      </c>
      <c r="NU12" s="141"/>
      <c r="NV12" s="151"/>
      <c r="NW12" s="150" t="s">
        <v>2845</v>
      </c>
      <c r="NX12" s="141"/>
      <c r="NY12" s="151"/>
      <c r="NZ12" s="150" t="s">
        <v>2849</v>
      </c>
      <c r="OA12" s="141"/>
      <c r="OB12" s="151"/>
      <c r="OC12" s="150" t="s">
        <v>2853</v>
      </c>
      <c r="OD12" s="141"/>
      <c r="OE12" s="151"/>
      <c r="OF12" s="150" t="s">
        <v>2857</v>
      </c>
      <c r="OG12" s="141"/>
      <c r="OH12" s="151"/>
      <c r="OI12" s="150" t="s">
        <v>2861</v>
      </c>
      <c r="OJ12" s="141"/>
      <c r="OK12" s="151"/>
      <c r="OL12" s="159" t="s">
        <v>2865</v>
      </c>
      <c r="OM12" s="160"/>
      <c r="ON12" s="161"/>
      <c r="OO12" s="159" t="s">
        <v>2869</v>
      </c>
      <c r="OP12" s="160"/>
      <c r="OQ12" s="161"/>
      <c r="OR12" s="159" t="s">
        <v>2873</v>
      </c>
      <c r="OS12" s="160"/>
      <c r="OT12" s="161"/>
      <c r="OU12" s="150" t="s">
        <v>2877</v>
      </c>
      <c r="OV12" s="141"/>
      <c r="OW12" s="151"/>
      <c r="OX12" s="159" t="s">
        <v>2881</v>
      </c>
      <c r="OY12" s="160"/>
      <c r="OZ12" s="161"/>
      <c r="PA12" s="159" t="s">
        <v>2885</v>
      </c>
      <c r="PB12" s="160"/>
      <c r="PC12" s="161"/>
      <c r="PD12" s="159" t="s">
        <v>2889</v>
      </c>
      <c r="PE12" s="160"/>
      <c r="PF12" s="161"/>
      <c r="PG12" s="159" t="s">
        <v>2893</v>
      </c>
      <c r="PH12" s="160"/>
      <c r="PI12" s="161"/>
      <c r="PJ12" s="159" t="s">
        <v>2897</v>
      </c>
      <c r="PK12" s="160"/>
      <c r="PL12" s="161"/>
      <c r="PM12" s="159" t="s">
        <v>2900</v>
      </c>
      <c r="PN12" s="160"/>
      <c r="PO12" s="161"/>
      <c r="PP12" s="159" t="s">
        <v>2904</v>
      </c>
      <c r="PQ12" s="160"/>
      <c r="PR12" s="161"/>
      <c r="PS12" s="159" t="s">
        <v>2908</v>
      </c>
      <c r="PT12" s="160"/>
      <c r="PU12" s="161"/>
      <c r="PV12" s="159" t="s">
        <v>2912</v>
      </c>
      <c r="PW12" s="160"/>
      <c r="PX12" s="161"/>
      <c r="PY12" s="159" t="s">
        <v>2916</v>
      </c>
      <c r="PZ12" s="160"/>
      <c r="QA12" s="161"/>
      <c r="QB12" s="159" t="s">
        <v>2919</v>
      </c>
      <c r="QC12" s="160"/>
      <c r="QD12" s="161"/>
      <c r="QE12" s="150" t="s">
        <v>2923</v>
      </c>
      <c r="QF12" s="141"/>
      <c r="QG12" s="151"/>
      <c r="QH12" s="150" t="s">
        <v>2927</v>
      </c>
      <c r="QI12" s="141"/>
      <c r="QJ12" s="151"/>
      <c r="QK12" s="150" t="s">
        <v>2931</v>
      </c>
      <c r="QL12" s="141"/>
      <c r="QM12" s="151"/>
      <c r="QN12" s="150" t="s">
        <v>2935</v>
      </c>
      <c r="QO12" s="141"/>
      <c r="QP12" s="151"/>
      <c r="QQ12" s="150" t="s">
        <v>2939</v>
      </c>
      <c r="QR12" s="141"/>
      <c r="QS12" s="151"/>
      <c r="QT12" s="150" t="s">
        <v>2943</v>
      </c>
      <c r="QU12" s="141"/>
      <c r="QV12" s="151"/>
      <c r="QW12" s="150" t="s">
        <v>2947</v>
      </c>
      <c r="QX12" s="141"/>
      <c r="QY12" s="151"/>
      <c r="QZ12" s="150" t="s">
        <v>2951</v>
      </c>
      <c r="RA12" s="141"/>
      <c r="RB12" s="151"/>
      <c r="RC12" s="150" t="s">
        <v>2236</v>
      </c>
      <c r="RD12" s="141"/>
      <c r="RE12" s="151"/>
      <c r="RF12" s="150" t="s">
        <v>2957</v>
      </c>
      <c r="RG12" s="141"/>
      <c r="RH12" s="151"/>
      <c r="RI12" s="162" t="s">
        <v>2958</v>
      </c>
      <c r="RJ12" s="163"/>
      <c r="RK12" s="164"/>
      <c r="RL12" s="150" t="s">
        <v>2962</v>
      </c>
      <c r="RM12" s="141"/>
      <c r="RN12" s="151"/>
      <c r="RO12" s="150" t="s">
        <v>2966</v>
      </c>
      <c r="RP12" s="141"/>
      <c r="RQ12" s="151"/>
      <c r="RR12" s="150" t="s">
        <v>2970</v>
      </c>
      <c r="RS12" s="141"/>
      <c r="RT12" s="151"/>
      <c r="RU12" s="150" t="s">
        <v>2974</v>
      </c>
      <c r="RV12" s="141"/>
      <c r="RW12" s="151"/>
      <c r="RX12" s="150" t="s">
        <v>2978</v>
      </c>
      <c r="RY12" s="141"/>
      <c r="RZ12" s="151"/>
      <c r="SA12" s="150" t="s">
        <v>2982</v>
      </c>
      <c r="SB12" s="141"/>
      <c r="SC12" s="151"/>
      <c r="SD12" s="150" t="s">
        <v>2986</v>
      </c>
      <c r="SE12" s="141"/>
      <c r="SF12" s="151"/>
      <c r="SG12" s="150" t="s">
        <v>2990</v>
      </c>
      <c r="SH12" s="141"/>
      <c r="SI12" s="151"/>
      <c r="SJ12" s="150" t="s">
        <v>2994</v>
      </c>
      <c r="SK12" s="141"/>
      <c r="SL12" s="151"/>
      <c r="SM12" s="150" t="s">
        <v>2998</v>
      </c>
      <c r="SN12" s="141"/>
      <c r="SO12" s="151"/>
      <c r="SP12" s="150" t="s">
        <v>3002</v>
      </c>
      <c r="SQ12" s="141"/>
      <c r="SR12" s="151"/>
      <c r="SS12" s="150" t="s">
        <v>3006</v>
      </c>
      <c r="ST12" s="141"/>
      <c r="SU12" s="151"/>
      <c r="SV12" s="150" t="s">
        <v>3010</v>
      </c>
      <c r="SW12" s="141"/>
      <c r="SX12" s="151"/>
      <c r="SY12" s="150" t="s">
        <v>3014</v>
      </c>
      <c r="SZ12" s="141"/>
      <c r="TA12" s="151"/>
      <c r="TB12" s="150" t="s">
        <v>3017</v>
      </c>
      <c r="TC12" s="141"/>
      <c r="TD12" s="151"/>
      <c r="TE12" s="150" t="s">
        <v>2525</v>
      </c>
      <c r="TF12" s="141"/>
      <c r="TG12" s="151"/>
      <c r="TH12" s="150" t="s">
        <v>3024</v>
      </c>
      <c r="TI12" s="141"/>
      <c r="TJ12" s="151"/>
      <c r="TK12" s="150" t="s">
        <v>3028</v>
      </c>
      <c r="TL12" s="141"/>
      <c r="TM12" s="151"/>
      <c r="TN12" s="150" t="s">
        <v>3030</v>
      </c>
      <c r="TO12" s="141"/>
      <c r="TP12" s="151"/>
      <c r="TQ12" s="150" t="s">
        <v>3034</v>
      </c>
      <c r="TR12" s="141"/>
      <c r="TS12" s="151"/>
      <c r="TT12" s="150" t="s">
        <v>3038</v>
      </c>
      <c r="TU12" s="141"/>
      <c r="TV12" s="151"/>
      <c r="TW12" s="150" t="s">
        <v>3042</v>
      </c>
      <c r="TX12" s="141"/>
      <c r="TY12" s="151"/>
      <c r="TZ12" s="150" t="s">
        <v>3046</v>
      </c>
      <c r="UA12" s="141"/>
      <c r="UB12" s="151"/>
      <c r="UC12" s="150" t="s">
        <v>3050</v>
      </c>
      <c r="UD12" s="141"/>
      <c r="UE12" s="151"/>
      <c r="UF12" s="150" t="s">
        <v>3054</v>
      </c>
      <c r="UG12" s="141"/>
      <c r="UH12" s="151"/>
      <c r="UI12" s="150" t="s">
        <v>3057</v>
      </c>
      <c r="UJ12" s="141"/>
      <c r="UK12" s="151"/>
      <c r="UL12" s="150" t="s">
        <v>3061</v>
      </c>
      <c r="UM12" s="141"/>
      <c r="UN12" s="151"/>
      <c r="UO12" s="150" t="s">
        <v>3065</v>
      </c>
      <c r="UP12" s="141"/>
      <c r="UQ12" s="151"/>
      <c r="UR12" s="150" t="s">
        <v>3069</v>
      </c>
      <c r="US12" s="141"/>
      <c r="UT12" s="151"/>
      <c r="UU12" s="150" t="s">
        <v>3073</v>
      </c>
      <c r="UV12" s="141"/>
      <c r="UW12" s="151"/>
      <c r="UX12" s="150" t="s">
        <v>3077</v>
      </c>
      <c r="UY12" s="141"/>
      <c r="UZ12" s="151"/>
      <c r="VA12" s="150" t="s">
        <v>3079</v>
      </c>
      <c r="VB12" s="141"/>
      <c r="VC12" s="142"/>
      <c r="VD12" s="140" t="s">
        <v>3083</v>
      </c>
      <c r="VE12" s="141"/>
      <c r="VF12" s="142"/>
      <c r="VG12" s="140" t="s">
        <v>3087</v>
      </c>
      <c r="VH12" s="141"/>
      <c r="VI12" s="151"/>
      <c r="VJ12" s="150" t="s">
        <v>3090</v>
      </c>
      <c r="VK12" s="141"/>
      <c r="VL12" s="151"/>
      <c r="VM12" s="150" t="s">
        <v>3094</v>
      </c>
      <c r="VN12" s="141"/>
      <c r="VO12" s="151"/>
      <c r="VP12" s="150" t="s">
        <v>3097</v>
      </c>
      <c r="VQ12" s="141"/>
      <c r="VR12" s="151"/>
      <c r="VS12" s="150" t="s">
        <v>3100</v>
      </c>
      <c r="VT12" s="141"/>
      <c r="VU12" s="151"/>
      <c r="VV12" s="150" t="s">
        <v>3103</v>
      </c>
      <c r="VW12" s="141"/>
      <c r="VX12" s="151"/>
      <c r="VY12" s="150" t="s">
        <v>3104</v>
      </c>
      <c r="VZ12" s="141"/>
      <c r="WA12" s="151"/>
      <c r="WB12" s="150" t="s">
        <v>3107</v>
      </c>
      <c r="WC12" s="141"/>
      <c r="WD12" s="151"/>
      <c r="WE12" s="150" t="s">
        <v>3111</v>
      </c>
      <c r="WF12" s="141"/>
      <c r="WG12" s="151"/>
      <c r="WH12" s="123" t="s">
        <v>3112</v>
      </c>
      <c r="WI12" s="124"/>
      <c r="WJ12" s="125"/>
      <c r="WK12" s="150" t="s">
        <v>3116</v>
      </c>
      <c r="WL12" s="141"/>
      <c r="WM12" s="151"/>
      <c r="WN12" s="150" t="s">
        <v>3118</v>
      </c>
      <c r="WO12" s="141"/>
      <c r="WP12" s="151"/>
      <c r="WQ12" s="150" t="s">
        <v>3120</v>
      </c>
      <c r="WR12" s="141"/>
      <c r="WS12" s="151"/>
      <c r="WT12" s="150" t="s">
        <v>3124</v>
      </c>
      <c r="WU12" s="141"/>
      <c r="WV12" s="151"/>
      <c r="WW12" s="150" t="s">
        <v>3127</v>
      </c>
      <c r="WX12" s="141"/>
      <c r="WY12" s="151"/>
      <c r="WZ12" s="150" t="s">
        <v>3130</v>
      </c>
      <c r="XA12" s="141"/>
      <c r="XB12" s="151"/>
      <c r="XC12" s="150" t="s">
        <v>3134</v>
      </c>
      <c r="XD12" s="141"/>
      <c r="XE12" s="151"/>
      <c r="XF12" s="150" t="s">
        <v>3138</v>
      </c>
      <c r="XG12" s="141"/>
      <c r="XH12" s="142"/>
      <c r="XI12" s="140" t="s">
        <v>3139</v>
      </c>
      <c r="XJ12" s="141"/>
      <c r="XK12" s="142"/>
    </row>
    <row r="13" spans="1:635" ht="180.75" thickBot="1" x14ac:dyDescent="0.3">
      <c r="A13" s="76"/>
      <c r="B13" s="76"/>
      <c r="C13" s="28" t="s">
        <v>2401</v>
      </c>
      <c r="D13" s="29" t="s">
        <v>2402</v>
      </c>
      <c r="E13" s="30" t="s">
        <v>2403</v>
      </c>
      <c r="F13" s="28" t="s">
        <v>2405</v>
      </c>
      <c r="G13" s="29" t="s">
        <v>2406</v>
      </c>
      <c r="H13" s="30" t="s">
        <v>2407</v>
      </c>
      <c r="I13" s="28" t="s">
        <v>651</v>
      </c>
      <c r="J13" s="29" t="s">
        <v>2408</v>
      </c>
      <c r="K13" s="30" t="s">
        <v>653</v>
      </c>
      <c r="L13" s="28" t="s">
        <v>2410</v>
      </c>
      <c r="M13" s="29" t="s">
        <v>2411</v>
      </c>
      <c r="N13" s="30" t="s">
        <v>2412</v>
      </c>
      <c r="O13" s="28" t="s">
        <v>2414</v>
      </c>
      <c r="P13" s="29" t="s">
        <v>2415</v>
      </c>
      <c r="Q13" s="30" t="s">
        <v>2416</v>
      </c>
      <c r="R13" s="28" t="s">
        <v>2418</v>
      </c>
      <c r="S13" s="29" t="s">
        <v>2419</v>
      </c>
      <c r="T13" s="30" t="s">
        <v>2420</v>
      </c>
      <c r="U13" s="28" t="s">
        <v>2422</v>
      </c>
      <c r="V13" s="29" t="s">
        <v>2423</v>
      </c>
      <c r="W13" s="30" t="s">
        <v>2424</v>
      </c>
      <c r="X13" s="28" t="s">
        <v>2426</v>
      </c>
      <c r="Y13" s="29" t="s">
        <v>2427</v>
      </c>
      <c r="Z13" s="30" t="s">
        <v>2428</v>
      </c>
      <c r="AA13" s="28" t="s">
        <v>2430</v>
      </c>
      <c r="AB13" s="29" t="s">
        <v>2431</v>
      </c>
      <c r="AC13" s="30" t="s">
        <v>2432</v>
      </c>
      <c r="AD13" s="28" t="s">
        <v>2433</v>
      </c>
      <c r="AE13" s="29" t="s">
        <v>2434</v>
      </c>
      <c r="AF13" s="30" t="s">
        <v>2435</v>
      </c>
      <c r="AG13" s="28" t="s">
        <v>3145</v>
      </c>
      <c r="AH13" s="29" t="s">
        <v>2437</v>
      </c>
      <c r="AI13" s="30" t="s">
        <v>2438</v>
      </c>
      <c r="AJ13" s="28" t="s">
        <v>2440</v>
      </c>
      <c r="AK13" s="29" t="s">
        <v>2441</v>
      </c>
      <c r="AL13" s="30" t="s">
        <v>2442</v>
      </c>
      <c r="AM13" s="28" t="s">
        <v>2444</v>
      </c>
      <c r="AN13" s="29" t="s">
        <v>2445</v>
      </c>
      <c r="AO13" s="30" t="s">
        <v>2446</v>
      </c>
      <c r="AP13" s="28" t="s">
        <v>2448</v>
      </c>
      <c r="AQ13" s="29" t="s">
        <v>2449</v>
      </c>
      <c r="AR13" s="30" t="s">
        <v>2450</v>
      </c>
      <c r="AS13" s="28" t="s">
        <v>2452</v>
      </c>
      <c r="AT13" s="29" t="s">
        <v>2453</v>
      </c>
      <c r="AU13" s="30" t="s">
        <v>2454</v>
      </c>
      <c r="AV13" s="28" t="s">
        <v>2456</v>
      </c>
      <c r="AW13" s="29" t="s">
        <v>2457</v>
      </c>
      <c r="AX13" s="30" t="s">
        <v>2458</v>
      </c>
      <c r="AY13" s="28" t="s">
        <v>2460</v>
      </c>
      <c r="AZ13" s="29" t="s">
        <v>2461</v>
      </c>
      <c r="BA13" s="30" t="s">
        <v>425</v>
      </c>
      <c r="BB13" s="28" t="s">
        <v>696</v>
      </c>
      <c r="BC13" s="29" t="s">
        <v>2463</v>
      </c>
      <c r="BD13" s="30" t="s">
        <v>2464</v>
      </c>
      <c r="BE13" s="28" t="s">
        <v>2466</v>
      </c>
      <c r="BF13" s="29" t="s">
        <v>2467</v>
      </c>
      <c r="BG13" s="30" t="s">
        <v>2468</v>
      </c>
      <c r="BH13" s="28" t="s">
        <v>2470</v>
      </c>
      <c r="BI13" s="29" t="s">
        <v>2471</v>
      </c>
      <c r="BJ13" s="30" t="s">
        <v>2472</v>
      </c>
      <c r="BK13" s="28" t="s">
        <v>2474</v>
      </c>
      <c r="BL13" s="29" t="s">
        <v>2475</v>
      </c>
      <c r="BM13" s="30" t="s">
        <v>2476</v>
      </c>
      <c r="BN13" s="28" t="s">
        <v>2478</v>
      </c>
      <c r="BO13" s="29" t="s">
        <v>2479</v>
      </c>
      <c r="BP13" s="30" t="s">
        <v>2480</v>
      </c>
      <c r="BQ13" s="28" t="s">
        <v>2482</v>
      </c>
      <c r="BR13" s="29" t="s">
        <v>2483</v>
      </c>
      <c r="BS13" s="30" t="s">
        <v>2484</v>
      </c>
      <c r="BT13" s="28" t="s">
        <v>2486</v>
      </c>
      <c r="BU13" s="29" t="s">
        <v>2487</v>
      </c>
      <c r="BV13" s="30" t="s">
        <v>2488</v>
      </c>
      <c r="BW13" s="28" t="s">
        <v>696</v>
      </c>
      <c r="BX13" s="29" t="s">
        <v>2463</v>
      </c>
      <c r="BY13" s="30" t="s">
        <v>2464</v>
      </c>
      <c r="BZ13" s="28" t="s">
        <v>1657</v>
      </c>
      <c r="CA13" s="29" t="s">
        <v>2491</v>
      </c>
      <c r="CB13" s="30" t="s">
        <v>2492</v>
      </c>
      <c r="CC13" s="28" t="s">
        <v>2494</v>
      </c>
      <c r="CD13" s="29" t="s">
        <v>2495</v>
      </c>
      <c r="CE13" s="30" t="s">
        <v>2496</v>
      </c>
      <c r="CF13" s="28" t="s">
        <v>2498</v>
      </c>
      <c r="CG13" s="29" t="s">
        <v>2499</v>
      </c>
      <c r="CH13" s="30" t="s">
        <v>2500</v>
      </c>
      <c r="CI13" s="28"/>
      <c r="CJ13" s="29"/>
      <c r="CK13" s="30"/>
      <c r="CL13" s="28" t="s">
        <v>2503</v>
      </c>
      <c r="CM13" s="29" t="s">
        <v>2504</v>
      </c>
      <c r="CN13" s="30" t="s">
        <v>2505</v>
      </c>
      <c r="CO13" s="49" t="s">
        <v>2507</v>
      </c>
      <c r="CP13" s="50" t="s">
        <v>2508</v>
      </c>
      <c r="CQ13" s="51" t="s">
        <v>2509</v>
      </c>
      <c r="CR13" s="32" t="s">
        <v>2511</v>
      </c>
      <c r="CS13" s="34" t="s">
        <v>2512</v>
      </c>
      <c r="CT13" s="33" t="s">
        <v>2513</v>
      </c>
      <c r="CU13" s="32" t="s">
        <v>2514</v>
      </c>
      <c r="CV13" s="34" t="s">
        <v>2515</v>
      </c>
      <c r="CW13" s="33" t="s">
        <v>2516</v>
      </c>
      <c r="CX13" s="32" t="s">
        <v>494</v>
      </c>
      <c r="CY13" s="34" t="s">
        <v>2518</v>
      </c>
      <c r="CZ13" s="33" t="s">
        <v>2519</v>
      </c>
      <c r="DA13" s="32" t="s">
        <v>2521</v>
      </c>
      <c r="DB13" s="34" t="s">
        <v>2522</v>
      </c>
      <c r="DC13" s="33" t="s">
        <v>2523</v>
      </c>
      <c r="DD13" s="32" t="s">
        <v>564</v>
      </c>
      <c r="DE13" s="34" t="s">
        <v>1839</v>
      </c>
      <c r="DF13" s="33" t="s">
        <v>461</v>
      </c>
      <c r="DG13" s="32" t="s">
        <v>1715</v>
      </c>
      <c r="DH13" s="34" t="s">
        <v>2526</v>
      </c>
      <c r="DI13" s="33" t="s">
        <v>1717</v>
      </c>
      <c r="DJ13" s="32" t="s">
        <v>2528</v>
      </c>
      <c r="DK13" s="34" t="s">
        <v>2529</v>
      </c>
      <c r="DL13" s="33" t="s">
        <v>2530</v>
      </c>
      <c r="DM13" s="32" t="s">
        <v>2532</v>
      </c>
      <c r="DN13" s="34" t="s">
        <v>2533</v>
      </c>
      <c r="DO13" s="33" t="s">
        <v>2534</v>
      </c>
      <c r="DP13" s="32" t="s">
        <v>2536</v>
      </c>
      <c r="DQ13" s="34" t="s">
        <v>2537</v>
      </c>
      <c r="DR13" s="33" t="s">
        <v>2538</v>
      </c>
      <c r="DS13" s="32" t="s">
        <v>2540</v>
      </c>
      <c r="DT13" s="34" t="s">
        <v>2541</v>
      </c>
      <c r="DU13" s="33" t="s">
        <v>2542</v>
      </c>
      <c r="DV13" s="32" t="s">
        <v>2544</v>
      </c>
      <c r="DW13" s="34" t="s">
        <v>2545</v>
      </c>
      <c r="DX13" s="33" t="s">
        <v>2546</v>
      </c>
      <c r="DY13" s="32" t="s">
        <v>2548</v>
      </c>
      <c r="DZ13" s="34" t="s">
        <v>2549</v>
      </c>
      <c r="EA13" s="33" t="s">
        <v>2550</v>
      </c>
      <c r="EB13" s="32" t="s">
        <v>2552</v>
      </c>
      <c r="EC13" s="34" t="s">
        <v>2553</v>
      </c>
      <c r="ED13" s="33" t="s">
        <v>2554</v>
      </c>
      <c r="EE13" s="32" t="s">
        <v>2556</v>
      </c>
      <c r="EF13" s="34" t="s">
        <v>2557</v>
      </c>
      <c r="EG13" s="33" t="s">
        <v>2558</v>
      </c>
      <c r="EH13" s="32" t="s">
        <v>1904</v>
      </c>
      <c r="EI13" s="34" t="s">
        <v>2560</v>
      </c>
      <c r="EJ13" s="33" t="s">
        <v>2561</v>
      </c>
      <c r="EK13" s="32" t="s">
        <v>525</v>
      </c>
      <c r="EL13" s="34" t="s">
        <v>1452</v>
      </c>
      <c r="EM13" s="33" t="s">
        <v>527</v>
      </c>
      <c r="EN13" s="32" t="s">
        <v>2564</v>
      </c>
      <c r="EO13" s="34" t="s">
        <v>2565</v>
      </c>
      <c r="EP13" s="33" t="s">
        <v>2566</v>
      </c>
      <c r="EQ13" s="32" t="s">
        <v>2568</v>
      </c>
      <c r="ER13" s="34" t="s">
        <v>2569</v>
      </c>
      <c r="ES13" s="33" t="s">
        <v>2570</v>
      </c>
      <c r="ET13" s="32" t="s">
        <v>385</v>
      </c>
      <c r="EU13" s="34" t="s">
        <v>589</v>
      </c>
      <c r="EV13" s="33" t="s">
        <v>387</v>
      </c>
      <c r="EW13" s="32" t="s">
        <v>2573</v>
      </c>
      <c r="EX13" s="34" t="s">
        <v>2574</v>
      </c>
      <c r="EY13" s="33" t="s">
        <v>2575</v>
      </c>
      <c r="EZ13" s="32" t="s">
        <v>2577</v>
      </c>
      <c r="FA13" s="34" t="s">
        <v>2578</v>
      </c>
      <c r="FB13" s="33" t="s">
        <v>2579</v>
      </c>
      <c r="FC13" s="32" t="s">
        <v>2581</v>
      </c>
      <c r="FD13" s="34" t="s">
        <v>2582</v>
      </c>
      <c r="FE13" s="33" t="s">
        <v>2583</v>
      </c>
      <c r="FF13" s="32" t="s">
        <v>2585</v>
      </c>
      <c r="FG13" s="34" t="s">
        <v>2586</v>
      </c>
      <c r="FH13" s="33" t="s">
        <v>2587</v>
      </c>
      <c r="FI13" s="32" t="s">
        <v>3146</v>
      </c>
      <c r="FJ13" s="34" t="s">
        <v>2589</v>
      </c>
      <c r="FK13" s="33" t="s">
        <v>2590</v>
      </c>
      <c r="FL13" s="32" t="s">
        <v>2592</v>
      </c>
      <c r="FM13" s="34" t="s">
        <v>2593</v>
      </c>
      <c r="FN13" s="33" t="s">
        <v>2594</v>
      </c>
      <c r="FO13" s="32" t="s">
        <v>2596</v>
      </c>
      <c r="FP13" s="34" t="s">
        <v>2597</v>
      </c>
      <c r="FQ13" s="33" t="s">
        <v>2598</v>
      </c>
      <c r="FR13" s="32" t="s">
        <v>2600</v>
      </c>
      <c r="FS13" s="34" t="s">
        <v>2601</v>
      </c>
      <c r="FT13" s="33" t="s">
        <v>2602</v>
      </c>
      <c r="FU13" s="32" t="s">
        <v>631</v>
      </c>
      <c r="FV13" s="34" t="s">
        <v>1375</v>
      </c>
      <c r="FW13" s="33" t="s">
        <v>633</v>
      </c>
      <c r="FX13" s="32" t="s">
        <v>2605</v>
      </c>
      <c r="FY13" s="34" t="s">
        <v>2606</v>
      </c>
      <c r="FZ13" s="33" t="s">
        <v>2607</v>
      </c>
      <c r="GA13" s="32" t="s">
        <v>2609</v>
      </c>
      <c r="GB13" s="34" t="s">
        <v>2610</v>
      </c>
      <c r="GC13" s="33" t="s">
        <v>2611</v>
      </c>
      <c r="GD13" s="32" t="s">
        <v>2613</v>
      </c>
      <c r="GE13" s="34" t="s">
        <v>2614</v>
      </c>
      <c r="GF13" s="33" t="s">
        <v>2615</v>
      </c>
      <c r="GG13" s="32" t="s">
        <v>2617</v>
      </c>
      <c r="GH13" s="34" t="s">
        <v>2618</v>
      </c>
      <c r="GI13" s="33" t="s">
        <v>2619</v>
      </c>
      <c r="GJ13" s="32" t="s">
        <v>2621</v>
      </c>
      <c r="GK13" s="34" t="s">
        <v>2622</v>
      </c>
      <c r="GL13" s="33" t="s">
        <v>2623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2626</v>
      </c>
      <c r="GR13" s="33" t="s">
        <v>2627</v>
      </c>
      <c r="GS13" s="32" t="s">
        <v>2629</v>
      </c>
      <c r="GT13" s="34" t="s">
        <v>2630</v>
      </c>
      <c r="GU13" s="33" t="s">
        <v>2631</v>
      </c>
      <c r="GV13" s="32" t="s">
        <v>2633</v>
      </c>
      <c r="GW13" s="34" t="s">
        <v>2634</v>
      </c>
      <c r="GX13" s="33" t="s">
        <v>2635</v>
      </c>
      <c r="GY13" s="32" t="s">
        <v>2637</v>
      </c>
      <c r="GZ13" s="34" t="s">
        <v>2638</v>
      </c>
      <c r="HA13" s="33" t="s">
        <v>2639</v>
      </c>
      <c r="HB13" s="32" t="s">
        <v>2641</v>
      </c>
      <c r="HC13" s="34" t="s">
        <v>2642</v>
      </c>
      <c r="HD13" s="33" t="s">
        <v>2643</v>
      </c>
      <c r="HE13" s="32" t="s">
        <v>2645</v>
      </c>
      <c r="HF13" s="34" t="s">
        <v>2646</v>
      </c>
      <c r="HG13" s="33" t="s">
        <v>2647</v>
      </c>
      <c r="HH13" s="32" t="s">
        <v>2649</v>
      </c>
      <c r="HI13" s="34" t="s">
        <v>2650</v>
      </c>
      <c r="HJ13" s="33" t="s">
        <v>2651</v>
      </c>
      <c r="HK13" s="32" t="s">
        <v>2364</v>
      </c>
      <c r="HL13" s="34" t="s">
        <v>2365</v>
      </c>
      <c r="HM13" s="33" t="s">
        <v>2653</v>
      </c>
      <c r="HN13" s="32" t="s">
        <v>435</v>
      </c>
      <c r="HO13" s="34" t="s">
        <v>2655</v>
      </c>
      <c r="HP13" s="33" t="s">
        <v>2656</v>
      </c>
      <c r="HQ13" s="32" t="s">
        <v>1539</v>
      </c>
      <c r="HR13" s="34" t="s">
        <v>2658</v>
      </c>
      <c r="HS13" s="33" t="s">
        <v>2659</v>
      </c>
      <c r="HT13" s="32" t="s">
        <v>2661</v>
      </c>
      <c r="HU13" s="34" t="s">
        <v>2662</v>
      </c>
      <c r="HV13" s="33" t="s">
        <v>2663</v>
      </c>
      <c r="HW13" s="32" t="s">
        <v>2665</v>
      </c>
      <c r="HX13" s="34" t="s">
        <v>2666</v>
      </c>
      <c r="HY13" s="33" t="s">
        <v>2667</v>
      </c>
      <c r="HZ13" s="32" t="s">
        <v>2528</v>
      </c>
      <c r="IA13" s="34" t="s">
        <v>2669</v>
      </c>
      <c r="IB13" s="33" t="s">
        <v>2670</v>
      </c>
      <c r="IC13" s="32" t="s">
        <v>2672</v>
      </c>
      <c r="ID13" s="34" t="s">
        <v>2673</v>
      </c>
      <c r="IE13" s="33" t="s">
        <v>2674</v>
      </c>
      <c r="IF13" s="32" t="s">
        <v>2676</v>
      </c>
      <c r="IG13" s="34" t="s">
        <v>2677</v>
      </c>
      <c r="IH13" s="33" t="s">
        <v>2670</v>
      </c>
      <c r="II13" s="32" t="s">
        <v>2679</v>
      </c>
      <c r="IJ13" s="34" t="s">
        <v>2680</v>
      </c>
      <c r="IK13" s="33" t="s">
        <v>2681</v>
      </c>
      <c r="IL13" s="32" t="s">
        <v>3147</v>
      </c>
      <c r="IM13" s="34" t="s">
        <v>2683</v>
      </c>
      <c r="IN13" s="33" t="s">
        <v>2684</v>
      </c>
      <c r="IO13" s="49" t="s">
        <v>2686</v>
      </c>
      <c r="IP13" s="50" t="s">
        <v>2687</v>
      </c>
      <c r="IQ13" s="51" t="s">
        <v>387</v>
      </c>
      <c r="IR13" s="32" t="s">
        <v>2689</v>
      </c>
      <c r="IS13" s="34" t="s">
        <v>2690</v>
      </c>
      <c r="IT13" s="33" t="s">
        <v>2691</v>
      </c>
      <c r="IU13" s="32" t="s">
        <v>2665</v>
      </c>
      <c r="IV13" s="34" t="s">
        <v>2666</v>
      </c>
      <c r="IW13" s="33" t="s">
        <v>2667</v>
      </c>
      <c r="IX13" s="32" t="s">
        <v>2694</v>
      </c>
      <c r="IY13" s="34" t="s">
        <v>2695</v>
      </c>
      <c r="IZ13" s="33" t="s">
        <v>2696</v>
      </c>
      <c r="JA13" s="32" t="s">
        <v>2698</v>
      </c>
      <c r="JB13" s="34" t="s">
        <v>2699</v>
      </c>
      <c r="JC13" s="33" t="s">
        <v>2700</v>
      </c>
      <c r="JD13" s="32" t="s">
        <v>2702</v>
      </c>
      <c r="JE13" s="34" t="s">
        <v>2703</v>
      </c>
      <c r="JF13" s="33" t="s">
        <v>2704</v>
      </c>
      <c r="JG13" s="32" t="s">
        <v>1542</v>
      </c>
      <c r="JH13" s="34" t="s">
        <v>1543</v>
      </c>
      <c r="JI13" s="33" t="s">
        <v>2706</v>
      </c>
      <c r="JJ13" s="32" t="s">
        <v>2708</v>
      </c>
      <c r="JK13" s="34" t="s">
        <v>2709</v>
      </c>
      <c r="JL13" s="33" t="s">
        <v>2710</v>
      </c>
      <c r="JM13" s="32"/>
      <c r="JN13" s="34"/>
      <c r="JO13" s="33"/>
      <c r="JP13" s="32" t="s">
        <v>2713</v>
      </c>
      <c r="JQ13" s="34" t="s">
        <v>2714</v>
      </c>
      <c r="JR13" s="33" t="s">
        <v>2715</v>
      </c>
      <c r="JS13" s="32" t="s">
        <v>2717</v>
      </c>
      <c r="JT13" s="34" t="s">
        <v>2718</v>
      </c>
      <c r="JU13" s="33" t="s">
        <v>2719</v>
      </c>
      <c r="JV13" s="32" t="s">
        <v>2721</v>
      </c>
      <c r="JW13" s="34" t="s">
        <v>2722</v>
      </c>
      <c r="JX13" s="33" t="s">
        <v>2723</v>
      </c>
      <c r="JY13" s="32" t="s">
        <v>2725</v>
      </c>
      <c r="JZ13" s="34" t="s">
        <v>2726</v>
      </c>
      <c r="KA13" s="33" t="s">
        <v>2727</v>
      </c>
      <c r="KB13" s="32" t="s">
        <v>2729</v>
      </c>
      <c r="KC13" s="34" t="s">
        <v>2730</v>
      </c>
      <c r="KD13" s="33" t="s">
        <v>2731</v>
      </c>
      <c r="KE13" s="32" t="s">
        <v>2645</v>
      </c>
      <c r="KF13" s="34" t="s">
        <v>2646</v>
      </c>
      <c r="KG13" s="33" t="s">
        <v>2732</v>
      </c>
      <c r="KH13" s="49" t="s">
        <v>631</v>
      </c>
      <c r="KI13" s="50" t="s">
        <v>1375</v>
      </c>
      <c r="KJ13" s="51" t="s">
        <v>2734</v>
      </c>
      <c r="KK13" s="32" t="s">
        <v>2736</v>
      </c>
      <c r="KL13" s="34" t="s">
        <v>2737</v>
      </c>
      <c r="KM13" s="33" t="s">
        <v>2738</v>
      </c>
      <c r="KN13" s="32" t="s">
        <v>2740</v>
      </c>
      <c r="KO13" s="34" t="s">
        <v>2741</v>
      </c>
      <c r="KP13" s="33" t="s">
        <v>2742</v>
      </c>
      <c r="KQ13" s="32" t="s">
        <v>2744</v>
      </c>
      <c r="KR13" s="34" t="s">
        <v>2745</v>
      </c>
      <c r="KS13" s="33" t="s">
        <v>2746</v>
      </c>
      <c r="KT13" s="32" t="s">
        <v>2748</v>
      </c>
      <c r="KU13" s="34" t="s">
        <v>2749</v>
      </c>
      <c r="KV13" s="33" t="s">
        <v>2750</v>
      </c>
      <c r="KW13" s="37" t="s">
        <v>2752</v>
      </c>
      <c r="KX13" s="38" t="s">
        <v>2753</v>
      </c>
      <c r="KY13" s="38" t="s">
        <v>2754</v>
      </c>
      <c r="KZ13" s="37" t="s">
        <v>525</v>
      </c>
      <c r="LA13" s="38" t="s">
        <v>1452</v>
      </c>
      <c r="LB13" s="38" t="s">
        <v>527</v>
      </c>
      <c r="LC13" s="37" t="s">
        <v>3148</v>
      </c>
      <c r="LD13" s="38" t="s">
        <v>2757</v>
      </c>
      <c r="LE13" s="38" t="s">
        <v>2758</v>
      </c>
      <c r="LF13" s="37" t="s">
        <v>2760</v>
      </c>
      <c r="LG13" s="38" t="s">
        <v>2761</v>
      </c>
      <c r="LH13" s="38" t="s">
        <v>2762</v>
      </c>
      <c r="LI13" s="37" t="s">
        <v>2764</v>
      </c>
      <c r="LJ13" s="38" t="s">
        <v>2765</v>
      </c>
      <c r="LK13" s="38" t="s">
        <v>2766</v>
      </c>
      <c r="LL13" s="37" t="s">
        <v>2768</v>
      </c>
      <c r="LM13" s="38" t="s">
        <v>2769</v>
      </c>
      <c r="LN13" s="38" t="s">
        <v>2770</v>
      </c>
      <c r="LO13" s="37" t="s">
        <v>2772</v>
      </c>
      <c r="LP13" s="38" t="s">
        <v>2773</v>
      </c>
      <c r="LQ13" s="38" t="s">
        <v>2774</v>
      </c>
      <c r="LR13" s="37" t="s">
        <v>3149</v>
      </c>
      <c r="LS13" s="38" t="s">
        <v>3150</v>
      </c>
      <c r="LT13" s="38" t="s">
        <v>2776</v>
      </c>
      <c r="LU13" s="37" t="s">
        <v>2778</v>
      </c>
      <c r="LV13" s="38" t="s">
        <v>2779</v>
      </c>
      <c r="LW13" s="38" t="s">
        <v>2780</v>
      </c>
      <c r="LX13" s="37" t="s">
        <v>2782</v>
      </c>
      <c r="LY13" s="38" t="s">
        <v>2783</v>
      </c>
      <c r="LZ13" s="38" t="s">
        <v>2784</v>
      </c>
      <c r="MA13" s="37" t="s">
        <v>2786</v>
      </c>
      <c r="MB13" s="38" t="s">
        <v>2787</v>
      </c>
      <c r="MC13" s="38" t="s">
        <v>2788</v>
      </c>
      <c r="MD13" s="37" t="s">
        <v>2790</v>
      </c>
      <c r="ME13" s="38" t="s">
        <v>2791</v>
      </c>
      <c r="MF13" s="38" t="s">
        <v>2792</v>
      </c>
      <c r="MG13" s="37" t="s">
        <v>2794</v>
      </c>
      <c r="MH13" s="38" t="s">
        <v>2795</v>
      </c>
      <c r="MI13" s="38" t="s">
        <v>2796</v>
      </c>
      <c r="MJ13" s="37" t="s">
        <v>2798</v>
      </c>
      <c r="MK13" s="38" t="s">
        <v>2799</v>
      </c>
      <c r="ML13" s="38" t="s">
        <v>2800</v>
      </c>
      <c r="MM13" s="37" t="s">
        <v>2802</v>
      </c>
      <c r="MN13" s="38" t="s">
        <v>2803</v>
      </c>
      <c r="MO13" s="38" t="s">
        <v>2804</v>
      </c>
      <c r="MP13" s="37" t="s">
        <v>3151</v>
      </c>
      <c r="MQ13" s="38" t="s">
        <v>2806</v>
      </c>
      <c r="MR13" s="38" t="s">
        <v>2807</v>
      </c>
      <c r="MS13" s="37" t="s">
        <v>2809</v>
      </c>
      <c r="MT13" s="38" t="s">
        <v>2810</v>
      </c>
      <c r="MU13" s="38" t="s">
        <v>2811</v>
      </c>
      <c r="MV13" s="37" t="s">
        <v>2813</v>
      </c>
      <c r="MW13" s="38" t="s">
        <v>2814</v>
      </c>
      <c r="MX13" s="38" t="s">
        <v>2815</v>
      </c>
      <c r="MY13" s="37" t="s">
        <v>2817</v>
      </c>
      <c r="MZ13" s="38" t="s">
        <v>2818</v>
      </c>
      <c r="NA13" s="38" t="s">
        <v>2819</v>
      </c>
      <c r="NB13" s="37" t="s">
        <v>2821</v>
      </c>
      <c r="NC13" s="38" t="s">
        <v>2822</v>
      </c>
      <c r="ND13" s="38" t="s">
        <v>2823</v>
      </c>
      <c r="NE13" s="37" t="s">
        <v>397</v>
      </c>
      <c r="NF13" s="38" t="s">
        <v>976</v>
      </c>
      <c r="NG13" s="38" t="s">
        <v>679</v>
      </c>
      <c r="NH13" s="37" t="s">
        <v>2826</v>
      </c>
      <c r="NI13" s="38" t="s">
        <v>2827</v>
      </c>
      <c r="NJ13" s="38" t="s">
        <v>2828</v>
      </c>
      <c r="NK13" s="37" t="s">
        <v>2830</v>
      </c>
      <c r="NL13" s="38" t="s">
        <v>2831</v>
      </c>
      <c r="NM13" s="38" t="s">
        <v>2832</v>
      </c>
      <c r="NN13" s="37" t="s">
        <v>2834</v>
      </c>
      <c r="NO13" s="38" t="s">
        <v>2835</v>
      </c>
      <c r="NP13" s="38" t="s">
        <v>2836</v>
      </c>
      <c r="NQ13" s="37" t="s">
        <v>2838</v>
      </c>
      <c r="NR13" s="38" t="s">
        <v>2839</v>
      </c>
      <c r="NS13" s="38" t="s">
        <v>2840</v>
      </c>
      <c r="NT13" s="37" t="s">
        <v>2842</v>
      </c>
      <c r="NU13" s="38" t="s">
        <v>2843</v>
      </c>
      <c r="NV13" s="38" t="s">
        <v>2844</v>
      </c>
      <c r="NW13" s="37" t="s">
        <v>2846</v>
      </c>
      <c r="NX13" s="38" t="s">
        <v>2847</v>
      </c>
      <c r="NY13" s="38" t="s">
        <v>2848</v>
      </c>
      <c r="NZ13" s="37" t="s">
        <v>2850</v>
      </c>
      <c r="OA13" s="38" t="s">
        <v>2851</v>
      </c>
      <c r="OB13" s="38" t="s">
        <v>2852</v>
      </c>
      <c r="OC13" s="37" t="s">
        <v>2854</v>
      </c>
      <c r="OD13" s="38" t="s">
        <v>2855</v>
      </c>
      <c r="OE13" s="38" t="s">
        <v>2856</v>
      </c>
      <c r="OF13" s="37" t="s">
        <v>2858</v>
      </c>
      <c r="OG13" s="38" t="s">
        <v>2859</v>
      </c>
      <c r="OH13" s="38" t="s">
        <v>2860</v>
      </c>
      <c r="OI13" s="37" t="s">
        <v>2862</v>
      </c>
      <c r="OJ13" s="38" t="s">
        <v>2863</v>
      </c>
      <c r="OK13" s="38" t="s">
        <v>2864</v>
      </c>
      <c r="OL13" s="37" t="s">
        <v>2866</v>
      </c>
      <c r="OM13" s="38" t="s">
        <v>2867</v>
      </c>
      <c r="ON13" s="38" t="s">
        <v>2868</v>
      </c>
      <c r="OO13" s="37" t="s">
        <v>2870</v>
      </c>
      <c r="OP13" s="38" t="s">
        <v>2871</v>
      </c>
      <c r="OQ13" s="38" t="s">
        <v>2872</v>
      </c>
      <c r="OR13" s="37" t="s">
        <v>2874</v>
      </c>
      <c r="OS13" s="38" t="s">
        <v>2875</v>
      </c>
      <c r="OT13" s="38" t="s">
        <v>2876</v>
      </c>
      <c r="OU13" s="37" t="s">
        <v>2878</v>
      </c>
      <c r="OV13" s="38" t="s">
        <v>2879</v>
      </c>
      <c r="OW13" s="38" t="s">
        <v>2880</v>
      </c>
      <c r="OX13" s="37" t="s">
        <v>2882</v>
      </c>
      <c r="OY13" s="38" t="s">
        <v>2883</v>
      </c>
      <c r="OZ13" s="38" t="s">
        <v>2884</v>
      </c>
      <c r="PA13" s="37" t="s">
        <v>2886</v>
      </c>
      <c r="PB13" s="38" t="s">
        <v>2887</v>
      </c>
      <c r="PC13" s="38" t="s">
        <v>2888</v>
      </c>
      <c r="PD13" s="37" t="s">
        <v>2890</v>
      </c>
      <c r="PE13" s="38" t="s">
        <v>2891</v>
      </c>
      <c r="PF13" s="38" t="s">
        <v>2892</v>
      </c>
      <c r="PG13" s="37" t="s">
        <v>2894</v>
      </c>
      <c r="PH13" s="38" t="s">
        <v>2895</v>
      </c>
      <c r="PI13" s="38" t="s">
        <v>2896</v>
      </c>
      <c r="PJ13" s="37" t="s">
        <v>3152</v>
      </c>
      <c r="PK13" s="38" t="s">
        <v>2898</v>
      </c>
      <c r="PL13" s="38" t="s">
        <v>2899</v>
      </c>
      <c r="PM13" s="37" t="s">
        <v>2901</v>
      </c>
      <c r="PN13" s="38" t="s">
        <v>2902</v>
      </c>
      <c r="PO13" s="38" t="s">
        <v>2903</v>
      </c>
      <c r="PP13" s="37" t="s">
        <v>2905</v>
      </c>
      <c r="PQ13" s="38" t="s">
        <v>2906</v>
      </c>
      <c r="PR13" s="38" t="s">
        <v>2907</v>
      </c>
      <c r="PS13" s="37" t="s">
        <v>2909</v>
      </c>
      <c r="PT13" s="38" t="s">
        <v>2910</v>
      </c>
      <c r="PU13" s="38" t="s">
        <v>2911</v>
      </c>
      <c r="PV13" s="37" t="s">
        <v>2913</v>
      </c>
      <c r="PW13" s="38" t="s">
        <v>2914</v>
      </c>
      <c r="PX13" s="38" t="s">
        <v>2915</v>
      </c>
      <c r="PY13" s="37" t="s">
        <v>3153</v>
      </c>
      <c r="PZ13" s="38" t="s">
        <v>2917</v>
      </c>
      <c r="QA13" s="38" t="s">
        <v>2918</v>
      </c>
      <c r="QB13" s="37" t="s">
        <v>2920</v>
      </c>
      <c r="QC13" s="38" t="s">
        <v>2921</v>
      </c>
      <c r="QD13" s="38" t="s">
        <v>2922</v>
      </c>
      <c r="QE13" s="37" t="s">
        <v>2924</v>
      </c>
      <c r="QF13" s="39" t="s">
        <v>2925</v>
      </c>
      <c r="QG13" s="39" t="s">
        <v>2926</v>
      </c>
      <c r="QH13" s="37" t="s">
        <v>2928</v>
      </c>
      <c r="QI13" s="38" t="s">
        <v>2929</v>
      </c>
      <c r="QJ13" s="38" t="s">
        <v>2930</v>
      </c>
      <c r="QK13" s="37" t="s">
        <v>2932</v>
      </c>
      <c r="QL13" s="38" t="s">
        <v>2933</v>
      </c>
      <c r="QM13" s="38" t="s">
        <v>2934</v>
      </c>
      <c r="QN13" s="37" t="s">
        <v>2936</v>
      </c>
      <c r="QO13" s="38" t="s">
        <v>2937</v>
      </c>
      <c r="QP13" s="38" t="s">
        <v>2938</v>
      </c>
      <c r="QQ13" s="37" t="s">
        <v>2940</v>
      </c>
      <c r="QR13" s="38" t="s">
        <v>2941</v>
      </c>
      <c r="QS13" s="38" t="s">
        <v>2942</v>
      </c>
      <c r="QT13" s="37" t="s">
        <v>2944</v>
      </c>
      <c r="QU13" s="38" t="s">
        <v>2945</v>
      </c>
      <c r="QV13" s="38" t="s">
        <v>2946</v>
      </c>
      <c r="QW13" s="37" t="s">
        <v>2948</v>
      </c>
      <c r="QX13" s="38" t="s">
        <v>2949</v>
      </c>
      <c r="QY13" s="38" t="s">
        <v>2950</v>
      </c>
      <c r="QZ13" s="37" t="s">
        <v>2952</v>
      </c>
      <c r="RA13" s="38" t="s">
        <v>2953</v>
      </c>
      <c r="RB13" s="38" t="s">
        <v>2954</v>
      </c>
      <c r="RC13" s="37" t="s">
        <v>2237</v>
      </c>
      <c r="RD13" s="38" t="s">
        <v>2955</v>
      </c>
      <c r="RE13" s="38" t="s">
        <v>2956</v>
      </c>
      <c r="RF13" s="37" t="s">
        <v>397</v>
      </c>
      <c r="RG13" s="38" t="s">
        <v>976</v>
      </c>
      <c r="RH13" s="38" t="s">
        <v>679</v>
      </c>
      <c r="RI13" s="61" t="s">
        <v>2959</v>
      </c>
      <c r="RJ13" s="62" t="s">
        <v>2960</v>
      </c>
      <c r="RK13" s="62" t="s">
        <v>2961</v>
      </c>
      <c r="RL13" s="37" t="s">
        <v>2963</v>
      </c>
      <c r="RM13" s="38" t="s">
        <v>2964</v>
      </c>
      <c r="RN13" s="38" t="s">
        <v>2965</v>
      </c>
      <c r="RO13" s="37" t="s">
        <v>2967</v>
      </c>
      <c r="RP13" s="38" t="s">
        <v>2968</v>
      </c>
      <c r="RQ13" s="38" t="s">
        <v>2969</v>
      </c>
      <c r="RR13" s="37" t="s">
        <v>2971</v>
      </c>
      <c r="RS13" s="38" t="s">
        <v>2972</v>
      </c>
      <c r="RT13" s="38" t="s">
        <v>2973</v>
      </c>
      <c r="RU13" s="37" t="s">
        <v>2975</v>
      </c>
      <c r="RV13" s="38" t="s">
        <v>2976</v>
      </c>
      <c r="RW13" s="38" t="s">
        <v>2977</v>
      </c>
      <c r="RX13" s="37" t="s">
        <v>2979</v>
      </c>
      <c r="RY13" s="38" t="s">
        <v>2980</v>
      </c>
      <c r="RZ13" s="38" t="s">
        <v>2981</v>
      </c>
      <c r="SA13" s="37" t="s">
        <v>2983</v>
      </c>
      <c r="SB13" s="38" t="s">
        <v>2984</v>
      </c>
      <c r="SC13" s="38" t="s">
        <v>2985</v>
      </c>
      <c r="SD13" s="37" t="s">
        <v>2987</v>
      </c>
      <c r="SE13" s="38" t="s">
        <v>2988</v>
      </c>
      <c r="SF13" s="38" t="s">
        <v>2989</v>
      </c>
      <c r="SG13" s="37" t="s">
        <v>2991</v>
      </c>
      <c r="SH13" s="38" t="s">
        <v>2992</v>
      </c>
      <c r="SI13" s="38" t="s">
        <v>2993</v>
      </c>
      <c r="SJ13" s="37" t="s">
        <v>2995</v>
      </c>
      <c r="SK13" s="38" t="s">
        <v>2996</v>
      </c>
      <c r="SL13" s="38" t="s">
        <v>2997</v>
      </c>
      <c r="SM13" s="37" t="s">
        <v>2999</v>
      </c>
      <c r="SN13" s="38" t="s">
        <v>3000</v>
      </c>
      <c r="SO13" s="38" t="s">
        <v>3001</v>
      </c>
      <c r="SP13" s="37" t="s">
        <v>3003</v>
      </c>
      <c r="SQ13" s="38" t="s">
        <v>3004</v>
      </c>
      <c r="SR13" s="38" t="s">
        <v>3005</v>
      </c>
      <c r="SS13" s="37" t="s">
        <v>3007</v>
      </c>
      <c r="ST13" s="38" t="s">
        <v>3008</v>
      </c>
      <c r="SU13" s="38" t="s">
        <v>3009</v>
      </c>
      <c r="SV13" s="37" t="s">
        <v>3011</v>
      </c>
      <c r="SW13" s="38" t="s">
        <v>3012</v>
      </c>
      <c r="SX13" s="38" t="s">
        <v>3013</v>
      </c>
      <c r="SY13" s="37" t="s">
        <v>3015</v>
      </c>
      <c r="SZ13" s="38" t="s">
        <v>3016</v>
      </c>
      <c r="TA13" s="38" t="s">
        <v>3154</v>
      </c>
      <c r="TB13" s="37" t="s">
        <v>3018</v>
      </c>
      <c r="TC13" s="38" t="s">
        <v>3019</v>
      </c>
      <c r="TD13" s="38" t="s">
        <v>3020</v>
      </c>
      <c r="TE13" s="37" t="s">
        <v>3021</v>
      </c>
      <c r="TF13" s="38" t="s">
        <v>3022</v>
      </c>
      <c r="TG13" s="38" t="s">
        <v>3023</v>
      </c>
      <c r="TH13" s="37" t="s">
        <v>3025</v>
      </c>
      <c r="TI13" s="38" t="s">
        <v>3026</v>
      </c>
      <c r="TJ13" s="38" t="s">
        <v>3027</v>
      </c>
      <c r="TK13" s="37" t="s">
        <v>3015</v>
      </c>
      <c r="TL13" s="38" t="s">
        <v>3016</v>
      </c>
      <c r="TM13" s="38" t="s">
        <v>3029</v>
      </c>
      <c r="TN13" s="37" t="s">
        <v>3031</v>
      </c>
      <c r="TO13" s="38" t="s">
        <v>3032</v>
      </c>
      <c r="TP13" s="38" t="s">
        <v>3033</v>
      </c>
      <c r="TQ13" s="37" t="s">
        <v>3035</v>
      </c>
      <c r="TR13" s="38" t="s">
        <v>3036</v>
      </c>
      <c r="TS13" s="38" t="s">
        <v>3037</v>
      </c>
      <c r="TT13" s="37" t="s">
        <v>3039</v>
      </c>
      <c r="TU13" s="38" t="s">
        <v>3040</v>
      </c>
      <c r="TV13" s="38" t="s">
        <v>3041</v>
      </c>
      <c r="TW13" s="37" t="s">
        <v>3043</v>
      </c>
      <c r="TX13" s="38" t="s">
        <v>3044</v>
      </c>
      <c r="TY13" s="38" t="s">
        <v>3045</v>
      </c>
      <c r="TZ13" s="37" t="s">
        <v>3047</v>
      </c>
      <c r="UA13" s="38" t="s">
        <v>3048</v>
      </c>
      <c r="UB13" s="38" t="s">
        <v>3049</v>
      </c>
      <c r="UC13" s="37" t="s">
        <v>3051</v>
      </c>
      <c r="UD13" s="38" t="s">
        <v>3052</v>
      </c>
      <c r="UE13" s="38" t="s">
        <v>3053</v>
      </c>
      <c r="UF13" s="37" t="s">
        <v>525</v>
      </c>
      <c r="UG13" s="38" t="s">
        <v>3055</v>
      </c>
      <c r="UH13" s="38" t="s">
        <v>3056</v>
      </c>
      <c r="UI13" s="37" t="s">
        <v>3058</v>
      </c>
      <c r="UJ13" s="38" t="s">
        <v>3059</v>
      </c>
      <c r="UK13" s="38" t="s">
        <v>3060</v>
      </c>
      <c r="UL13" s="37" t="s">
        <v>3062</v>
      </c>
      <c r="UM13" s="38" t="s">
        <v>3063</v>
      </c>
      <c r="UN13" s="38" t="s">
        <v>3064</v>
      </c>
      <c r="UO13" s="37" t="s">
        <v>3066</v>
      </c>
      <c r="UP13" s="38" t="s">
        <v>3067</v>
      </c>
      <c r="UQ13" s="38" t="s">
        <v>3068</v>
      </c>
      <c r="UR13" s="37" t="s">
        <v>3070</v>
      </c>
      <c r="US13" s="38" t="s">
        <v>3071</v>
      </c>
      <c r="UT13" s="38" t="s">
        <v>3072</v>
      </c>
      <c r="UU13" s="37" t="s">
        <v>3074</v>
      </c>
      <c r="UV13" s="38" t="s">
        <v>3075</v>
      </c>
      <c r="UW13" s="38" t="s">
        <v>3076</v>
      </c>
      <c r="UX13" s="37" t="s">
        <v>1371</v>
      </c>
      <c r="UY13" s="38" t="s">
        <v>511</v>
      </c>
      <c r="UZ13" s="38" t="s">
        <v>3078</v>
      </c>
      <c r="VA13" s="37" t="s">
        <v>3080</v>
      </c>
      <c r="VB13" s="38" t="s">
        <v>3081</v>
      </c>
      <c r="VC13" s="38" t="s">
        <v>3082</v>
      </c>
      <c r="VD13" s="37" t="s">
        <v>3084</v>
      </c>
      <c r="VE13" s="38" t="s">
        <v>3085</v>
      </c>
      <c r="VF13" s="38" t="s">
        <v>3086</v>
      </c>
      <c r="VG13" s="37" t="s">
        <v>1604</v>
      </c>
      <c r="VH13" s="38" t="s">
        <v>3088</v>
      </c>
      <c r="VI13" s="38" t="s">
        <v>3089</v>
      </c>
      <c r="VJ13" s="37" t="s">
        <v>3091</v>
      </c>
      <c r="VK13" s="38" t="s">
        <v>3092</v>
      </c>
      <c r="VL13" s="38" t="s">
        <v>3093</v>
      </c>
      <c r="VM13" s="37" t="s">
        <v>1604</v>
      </c>
      <c r="VN13" s="38" t="s">
        <v>3095</v>
      </c>
      <c r="VO13" s="38" t="s">
        <v>3096</v>
      </c>
      <c r="VP13" s="37" t="s">
        <v>612</v>
      </c>
      <c r="VQ13" s="38" t="s">
        <v>3098</v>
      </c>
      <c r="VR13" s="38" t="s">
        <v>3099</v>
      </c>
      <c r="VS13" s="37" t="s">
        <v>612</v>
      </c>
      <c r="VT13" s="38" t="s">
        <v>3101</v>
      </c>
      <c r="VU13" s="38" t="s">
        <v>3102</v>
      </c>
      <c r="VV13" s="37" t="s">
        <v>631</v>
      </c>
      <c r="VW13" s="38" t="s">
        <v>464</v>
      </c>
      <c r="VX13" s="38" t="s">
        <v>3102</v>
      </c>
      <c r="VY13" s="37" t="s">
        <v>3105</v>
      </c>
      <c r="VZ13" s="38" t="s">
        <v>3106</v>
      </c>
      <c r="WA13" s="38" t="s">
        <v>629</v>
      </c>
      <c r="WB13" s="37" t="s">
        <v>3108</v>
      </c>
      <c r="WC13" s="38" t="s">
        <v>3109</v>
      </c>
      <c r="WD13" s="38" t="s">
        <v>3110</v>
      </c>
      <c r="WE13" s="37" t="s">
        <v>2979</v>
      </c>
      <c r="WF13" s="38" t="s">
        <v>2980</v>
      </c>
      <c r="WG13" s="38" t="s">
        <v>2981</v>
      </c>
      <c r="WH13" s="18" t="s">
        <v>3113</v>
      </c>
      <c r="WI13" s="19" t="s">
        <v>3114</v>
      </c>
      <c r="WJ13" s="20" t="s">
        <v>3115</v>
      </c>
      <c r="WK13" s="37" t="s">
        <v>3117</v>
      </c>
      <c r="WL13" s="38" t="s">
        <v>3109</v>
      </c>
      <c r="WM13" s="38" t="s">
        <v>3110</v>
      </c>
      <c r="WN13" s="37" t="s">
        <v>612</v>
      </c>
      <c r="WO13" s="38" t="s">
        <v>3101</v>
      </c>
      <c r="WP13" s="38" t="s">
        <v>3119</v>
      </c>
      <c r="WQ13" s="37" t="s">
        <v>3121</v>
      </c>
      <c r="WR13" s="38" t="s">
        <v>3122</v>
      </c>
      <c r="WS13" s="38" t="s">
        <v>3123</v>
      </c>
      <c r="WT13" s="37" t="s">
        <v>3155</v>
      </c>
      <c r="WU13" s="38" t="s">
        <v>3125</v>
      </c>
      <c r="WV13" s="38" t="s">
        <v>3126</v>
      </c>
      <c r="WW13" s="37" t="s">
        <v>3156</v>
      </c>
      <c r="WX13" s="38" t="s">
        <v>3128</v>
      </c>
      <c r="WY13" s="38" t="s">
        <v>3129</v>
      </c>
      <c r="WZ13" s="37" t="s">
        <v>3131</v>
      </c>
      <c r="XA13" s="38" t="s">
        <v>3132</v>
      </c>
      <c r="XB13" s="38" t="s">
        <v>3133</v>
      </c>
      <c r="XC13" s="37" t="s">
        <v>3135</v>
      </c>
      <c r="XD13" s="38" t="s">
        <v>3136</v>
      </c>
      <c r="XE13" s="38" t="s">
        <v>3137</v>
      </c>
      <c r="XF13" s="37" t="s">
        <v>612</v>
      </c>
      <c r="XG13" s="38" t="s">
        <v>613</v>
      </c>
      <c r="XH13" s="38" t="s">
        <v>2518</v>
      </c>
      <c r="XI13" s="37" t="s">
        <v>3140</v>
      </c>
      <c r="XJ13" s="38" t="s">
        <v>3141</v>
      </c>
      <c r="XK13" s="38" t="s">
        <v>3142</v>
      </c>
    </row>
    <row r="14" spans="1:635" ht="15.75" customHeight="1" x14ac:dyDescent="0.25">
      <c r="A14" s="2">
        <v>1</v>
      </c>
      <c r="B14" s="47" t="s">
        <v>3213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52">
        <v>1</v>
      </c>
      <c r="CP14" s="52"/>
      <c r="CQ14" s="52"/>
      <c r="CR14" s="14">
        <v>1</v>
      </c>
      <c r="CS14" s="14"/>
      <c r="CT14" s="21"/>
      <c r="CU14" s="21">
        <v>1</v>
      </c>
      <c r="CV14" s="21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/>
      <c r="FJ14" s="21">
        <v>1</v>
      </c>
      <c r="FK14" s="21"/>
      <c r="FL14" s="21">
        <v>1</v>
      </c>
      <c r="FM14" s="21"/>
      <c r="FN14" s="21"/>
      <c r="FO14" s="21"/>
      <c r="FP14" s="21">
        <v>1</v>
      </c>
      <c r="FQ14" s="21"/>
      <c r="FR14" s="21">
        <v>1</v>
      </c>
      <c r="FS14" s="21"/>
      <c r="FT14" s="21"/>
      <c r="FU14" s="21">
        <v>1</v>
      </c>
      <c r="FV14" s="21"/>
      <c r="FW14" s="27"/>
      <c r="FX14" s="4">
        <v>1</v>
      </c>
      <c r="FY14" s="4"/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22"/>
      <c r="GM14" s="1">
        <v>1</v>
      </c>
      <c r="GN14" s="1"/>
      <c r="GO14" s="1"/>
      <c r="GP14" s="25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57">
        <v>1</v>
      </c>
      <c r="IP14" s="58"/>
      <c r="IQ14" s="58"/>
      <c r="IR14" s="21"/>
      <c r="IS14" s="21">
        <v>1</v>
      </c>
      <c r="IT14" s="21"/>
      <c r="IU14" s="21">
        <v>1</v>
      </c>
      <c r="IV14" s="21"/>
      <c r="IW14" s="21"/>
      <c r="IX14" s="21">
        <v>1</v>
      </c>
      <c r="IY14" s="21"/>
      <c r="IZ14" s="21"/>
      <c r="JA14" s="21"/>
      <c r="JB14" s="21">
        <v>1</v>
      </c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21">
        <v>1</v>
      </c>
      <c r="KF14" s="21"/>
      <c r="KG14" s="21"/>
      <c r="KH14" s="58">
        <v>1</v>
      </c>
      <c r="KI14" s="58"/>
      <c r="KJ14" s="58"/>
      <c r="KK14" s="21"/>
      <c r="KL14" s="21">
        <v>1</v>
      </c>
      <c r="KM14" s="21"/>
      <c r="KN14" s="21"/>
      <c r="KO14" s="21">
        <v>1</v>
      </c>
      <c r="KP14" s="21"/>
      <c r="KQ14" s="21">
        <v>1</v>
      </c>
      <c r="KR14" s="21"/>
      <c r="KS14" s="21"/>
      <c r="KT14" s="21"/>
      <c r="KU14" s="21">
        <v>1</v>
      </c>
      <c r="KV14" s="21"/>
      <c r="KW14" s="21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/>
      <c r="LG14" s="21">
        <v>1</v>
      </c>
      <c r="LH14" s="21"/>
      <c r="LI14" s="21">
        <v>1</v>
      </c>
      <c r="LJ14" s="21"/>
      <c r="LK14" s="21"/>
      <c r="LL14" s="21"/>
      <c r="LM14" s="21">
        <v>1</v>
      </c>
      <c r="LN14" s="21"/>
      <c r="LO14" s="21">
        <v>1</v>
      </c>
      <c r="LP14" s="21"/>
      <c r="LQ14" s="21"/>
      <c r="LR14" s="21"/>
      <c r="LS14" s="21"/>
      <c r="LT14" s="21">
        <v>1</v>
      </c>
      <c r="LU14" s="21">
        <v>1</v>
      </c>
      <c r="LV14" s="21"/>
      <c r="LW14" s="21"/>
      <c r="LX14" s="21">
        <v>1</v>
      </c>
      <c r="LY14" s="21"/>
      <c r="LZ14" s="21"/>
      <c r="MA14" s="21">
        <v>1</v>
      </c>
      <c r="MB14" s="21"/>
      <c r="MC14" s="21"/>
      <c r="MD14" s="21"/>
      <c r="ME14" s="21">
        <v>1</v>
      </c>
      <c r="MF14" s="21"/>
      <c r="MG14" s="21">
        <v>1</v>
      </c>
      <c r="MH14" s="21"/>
      <c r="MI14" s="21"/>
      <c r="MJ14" s="21">
        <v>1</v>
      </c>
      <c r="MK14" s="21"/>
      <c r="ML14" s="21"/>
      <c r="MM14" s="21">
        <v>1</v>
      </c>
      <c r="MN14" s="21"/>
      <c r="MO14" s="21"/>
      <c r="MP14" s="21">
        <v>1</v>
      </c>
      <c r="MQ14" s="21"/>
      <c r="MR14" s="21"/>
      <c r="MS14" s="21">
        <v>1</v>
      </c>
      <c r="MT14" s="21"/>
      <c r="MU14" s="21"/>
      <c r="MV14" s="21"/>
      <c r="MW14" s="21">
        <v>1</v>
      </c>
      <c r="MX14" s="21"/>
      <c r="MY14" s="21"/>
      <c r="MZ14" s="21">
        <v>1</v>
      </c>
      <c r="NA14" s="21"/>
      <c r="NB14" s="21"/>
      <c r="NC14" s="21">
        <v>1</v>
      </c>
      <c r="ND14" s="21"/>
      <c r="NE14" s="21">
        <v>1</v>
      </c>
      <c r="NF14" s="21"/>
      <c r="NG14" s="21"/>
      <c r="NH14" s="21"/>
      <c r="NI14" s="21">
        <v>1</v>
      </c>
      <c r="NJ14" s="21"/>
      <c r="NK14" s="21">
        <v>1</v>
      </c>
      <c r="NL14" s="21"/>
      <c r="NM14" s="21"/>
      <c r="NN14" s="21">
        <v>1</v>
      </c>
      <c r="NO14" s="21"/>
      <c r="NP14" s="21"/>
      <c r="NQ14" s="21"/>
      <c r="NR14" s="21">
        <v>1</v>
      </c>
      <c r="NS14" s="21"/>
      <c r="NT14" s="21"/>
      <c r="NU14" s="21">
        <v>1</v>
      </c>
      <c r="NV14" s="21"/>
      <c r="NW14" s="21"/>
      <c r="NX14" s="21">
        <v>1</v>
      </c>
      <c r="NY14" s="21"/>
      <c r="NZ14" s="4"/>
      <c r="OA14" s="4">
        <v>1</v>
      </c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21">
        <v>1</v>
      </c>
      <c r="OV14" s="21"/>
      <c r="OW14" s="21"/>
      <c r="OX14" s="21">
        <v>1</v>
      </c>
      <c r="OY14" s="21"/>
      <c r="OZ14" s="21"/>
      <c r="PA14" s="21"/>
      <c r="PB14" s="21">
        <v>1</v>
      </c>
      <c r="PC14" s="21"/>
      <c r="PD14" s="21">
        <v>1</v>
      </c>
      <c r="PE14" s="21"/>
      <c r="PF14" s="21"/>
      <c r="PG14" s="21">
        <v>1</v>
      </c>
      <c r="PH14" s="21"/>
      <c r="PI14" s="21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>
        <v>1</v>
      </c>
      <c r="QF14" s="4"/>
      <c r="QG14" s="4"/>
      <c r="QH14" s="4">
        <v>1</v>
      </c>
      <c r="QI14" s="4"/>
      <c r="QJ14" s="4"/>
      <c r="QK14" s="4"/>
      <c r="QL14" s="4">
        <v>1</v>
      </c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21"/>
      <c r="RG14" s="21">
        <v>1</v>
      </c>
      <c r="RH14" s="21"/>
      <c r="RI14" s="54">
        <v>1</v>
      </c>
      <c r="RJ14" s="54"/>
      <c r="RK14" s="5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/>
      <c r="SZ14" s="4"/>
      <c r="TA14" s="4">
        <v>1</v>
      </c>
      <c r="TB14" s="4"/>
      <c r="TC14" s="4">
        <v>1</v>
      </c>
      <c r="TD14" s="4"/>
      <c r="TE14" s="4">
        <v>1</v>
      </c>
      <c r="TF14" s="4"/>
      <c r="TG14" s="22"/>
      <c r="TH14" s="4"/>
      <c r="TI14" s="4">
        <v>1</v>
      </c>
      <c r="TJ14" s="4"/>
      <c r="TK14" s="4"/>
      <c r="TL14" s="4"/>
      <c r="TM14" s="4">
        <v>1</v>
      </c>
      <c r="TN14" s="4">
        <v>1</v>
      </c>
      <c r="TO14" s="4"/>
      <c r="TP14" s="22"/>
      <c r="TQ14" s="4">
        <v>1</v>
      </c>
      <c r="TR14" s="4"/>
      <c r="TS14" s="22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22"/>
      <c r="UR14" s="1">
        <v>1</v>
      </c>
      <c r="US14" s="1"/>
      <c r="UT14" s="1"/>
      <c r="UU14" s="25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/>
      <c r="VH14" s="4">
        <v>1</v>
      </c>
      <c r="VI14" s="4"/>
      <c r="VJ14" s="4">
        <v>1</v>
      </c>
      <c r="VK14" s="4"/>
      <c r="VL14" s="4"/>
      <c r="VM14" s="4"/>
      <c r="VN14" s="4">
        <v>1</v>
      </c>
      <c r="VO14" s="4"/>
      <c r="VP14" s="4">
        <v>1</v>
      </c>
      <c r="VQ14" s="4"/>
      <c r="VR14" s="4"/>
      <c r="VS14" s="4">
        <v>1</v>
      </c>
      <c r="VT14" s="4"/>
      <c r="VU14" s="22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</row>
    <row r="15" spans="1:635" ht="15.75" customHeight="1" x14ac:dyDescent="0.25">
      <c r="A15" s="2">
        <v>2</v>
      </c>
      <c r="B15" s="47" t="s">
        <v>3214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53">
        <v>1</v>
      </c>
      <c r="CP15" s="53"/>
      <c r="CQ15" s="53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2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1">
        <v>1</v>
      </c>
      <c r="GN15" s="21"/>
      <c r="GO15" s="21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59">
        <v>1</v>
      </c>
      <c r="IP15" s="54"/>
      <c r="IQ15" s="54"/>
      <c r="IR15" s="4"/>
      <c r="IS15" s="4">
        <v>1</v>
      </c>
      <c r="IT15" s="4"/>
      <c r="IU15" s="4"/>
      <c r="IV15" s="4">
        <v>1</v>
      </c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>
        <v>1</v>
      </c>
      <c r="KC15" s="4"/>
      <c r="KD15" s="4"/>
      <c r="KE15" s="4">
        <v>1</v>
      </c>
      <c r="KF15" s="4"/>
      <c r="KG15" s="4"/>
      <c r="KH15" s="54">
        <v>1</v>
      </c>
      <c r="KI15" s="54"/>
      <c r="KJ15" s="5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/>
      <c r="LT15" s="4">
        <v>1</v>
      </c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/>
      <c r="ME15" s="4">
        <v>1</v>
      </c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>
        <v>1</v>
      </c>
      <c r="NF15" s="4"/>
      <c r="NG15" s="4"/>
      <c r="NH15" s="4"/>
      <c r="NI15" s="4">
        <v>1</v>
      </c>
      <c r="NJ15" s="4"/>
      <c r="NK15" s="4">
        <v>1</v>
      </c>
      <c r="NL15" s="4"/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>
        <v>1</v>
      </c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/>
      <c r="PQ15" s="4">
        <v>1</v>
      </c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/>
      <c r="QC15" s="4">
        <v>1</v>
      </c>
      <c r="QD15" s="4"/>
      <c r="QE15" s="4">
        <v>1</v>
      </c>
      <c r="QF15" s="4"/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/>
      <c r="RG15" s="4">
        <v>1</v>
      </c>
      <c r="RH15" s="4"/>
      <c r="RI15" s="54">
        <v>1</v>
      </c>
      <c r="RJ15" s="54"/>
      <c r="RK15" s="5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/>
      <c r="SZ15" s="4"/>
      <c r="TA15" s="4">
        <v>1</v>
      </c>
      <c r="TB15" s="4"/>
      <c r="TC15" s="4">
        <v>1</v>
      </c>
      <c r="TD15" s="4"/>
      <c r="TE15" s="4">
        <v>1</v>
      </c>
      <c r="TF15" s="4"/>
      <c r="TG15" s="22"/>
      <c r="TH15" s="4"/>
      <c r="TI15" s="4">
        <v>1</v>
      </c>
      <c r="TJ15" s="4"/>
      <c r="TK15" s="4"/>
      <c r="TL15" s="4"/>
      <c r="TM15" s="4">
        <v>1</v>
      </c>
      <c r="TN15" s="4">
        <v>1</v>
      </c>
      <c r="TO15" s="4"/>
      <c r="TP15" s="22"/>
      <c r="TQ15" s="4">
        <v>1</v>
      </c>
      <c r="TR15" s="4"/>
      <c r="TS15" s="22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21">
        <v>1</v>
      </c>
      <c r="US15" s="21"/>
      <c r="UT15" s="21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>
        <v>1</v>
      </c>
      <c r="VK15" s="4"/>
      <c r="VL15" s="4"/>
      <c r="VM15" s="4"/>
      <c r="VN15" s="4">
        <v>1</v>
      </c>
      <c r="VO15" s="4"/>
      <c r="VP15" s="4">
        <v>1</v>
      </c>
      <c r="VQ15" s="4"/>
      <c r="VR15" s="4"/>
      <c r="VS15" s="4">
        <v>1</v>
      </c>
      <c r="VT15" s="4"/>
      <c r="VU15" s="22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</row>
    <row r="16" spans="1:635" ht="15.75" customHeight="1" x14ac:dyDescent="0.25">
      <c r="A16" s="2">
        <v>3</v>
      </c>
      <c r="B16" s="47" t="s">
        <v>3215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53">
        <v>1</v>
      </c>
      <c r="CP16" s="53"/>
      <c r="CQ16" s="53"/>
      <c r="CR16" s="1">
        <v>1</v>
      </c>
      <c r="CS16" s="1"/>
      <c r="CT16" s="4"/>
      <c r="CU16" s="4">
        <v>1</v>
      </c>
      <c r="CV16" s="4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22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59"/>
      <c r="IP16" s="54">
        <v>1</v>
      </c>
      <c r="IQ16" s="5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54">
        <v>1</v>
      </c>
      <c r="KI16" s="54"/>
      <c r="KJ16" s="5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/>
      <c r="LG16" s="4">
        <v>1</v>
      </c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/>
      <c r="LT16" s="4">
        <v>1</v>
      </c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>
        <v>1</v>
      </c>
      <c r="NF16" s="4"/>
      <c r="NG16" s="4"/>
      <c r="NH16" s="4"/>
      <c r="NI16" s="4">
        <v>1</v>
      </c>
      <c r="NJ16" s="4"/>
      <c r="NK16" s="4">
        <v>1</v>
      </c>
      <c r="NL16" s="4"/>
      <c r="NM16" s="4"/>
      <c r="NN16" s="4">
        <v>1</v>
      </c>
      <c r="NO16" s="4"/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/>
      <c r="QL16" s="4">
        <v>1</v>
      </c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/>
      <c r="RG16" s="4">
        <v>1</v>
      </c>
      <c r="RH16" s="4"/>
      <c r="RI16" s="54">
        <v>1</v>
      </c>
      <c r="RJ16" s="54"/>
      <c r="RK16" s="5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/>
      <c r="SZ16" s="4"/>
      <c r="TA16" s="4">
        <v>1</v>
      </c>
      <c r="TB16" s="4"/>
      <c r="TC16" s="4">
        <v>1</v>
      </c>
      <c r="TD16" s="4"/>
      <c r="TE16" s="4">
        <v>1</v>
      </c>
      <c r="TF16" s="4"/>
      <c r="TG16" s="22"/>
      <c r="TH16" s="4"/>
      <c r="TI16" s="4">
        <v>1</v>
      </c>
      <c r="TJ16" s="4"/>
      <c r="TK16" s="4"/>
      <c r="TL16" s="4"/>
      <c r="TM16" s="4">
        <v>1</v>
      </c>
      <c r="TN16" s="4">
        <v>1</v>
      </c>
      <c r="TO16" s="4"/>
      <c r="TP16" s="22"/>
      <c r="TQ16" s="4">
        <v>1</v>
      </c>
      <c r="TR16" s="4"/>
      <c r="TS16" s="22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/>
      <c r="VH16" s="4">
        <v>1</v>
      </c>
      <c r="VI16" s="4"/>
      <c r="VJ16" s="4">
        <v>1</v>
      </c>
      <c r="VK16" s="4"/>
      <c r="VL16" s="4"/>
      <c r="VM16" s="4"/>
      <c r="VN16" s="4">
        <v>1</v>
      </c>
      <c r="VO16" s="4"/>
      <c r="VP16" s="4">
        <v>1</v>
      </c>
      <c r="VQ16" s="4"/>
      <c r="VR16" s="4"/>
      <c r="VS16" s="4">
        <v>1</v>
      </c>
      <c r="VT16" s="4"/>
      <c r="VU16" s="22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</row>
    <row r="17" spans="1:635" ht="15.75" customHeight="1" x14ac:dyDescent="0.25">
      <c r="A17" s="2">
        <v>4</v>
      </c>
      <c r="B17" s="47" t="s">
        <v>3216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53">
        <v>1</v>
      </c>
      <c r="CP17" s="53"/>
      <c r="CQ17" s="53"/>
      <c r="CR17" s="1">
        <v>1</v>
      </c>
      <c r="CS17" s="1"/>
      <c r="CT17" s="4"/>
      <c r="CU17" s="4">
        <v>1</v>
      </c>
      <c r="CV17" s="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>
        <v>1</v>
      </c>
      <c r="FW17" s="22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59"/>
      <c r="IP17" s="54">
        <v>1</v>
      </c>
      <c r="IQ17" s="5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54">
        <v>1</v>
      </c>
      <c r="KI17" s="54"/>
      <c r="KJ17" s="54"/>
      <c r="KK17" s="4"/>
      <c r="KL17" s="4">
        <v>1</v>
      </c>
      <c r="KM17" s="4"/>
      <c r="KN17" s="4"/>
      <c r="KO17" s="4">
        <v>1</v>
      </c>
      <c r="KP17" s="4"/>
      <c r="KQ17" s="4">
        <v>1</v>
      </c>
      <c r="KR17" s="4"/>
      <c r="KS17" s="4"/>
      <c r="KT17" s="4"/>
      <c r="KU17" s="4">
        <v>1</v>
      </c>
      <c r="KV17" s="4"/>
      <c r="KW17" s="4">
        <v>1</v>
      </c>
      <c r="KX17" s="4"/>
      <c r="KY17" s="4"/>
      <c r="KZ17" s="4"/>
      <c r="LA17" s="4"/>
      <c r="LB17" s="4">
        <v>1</v>
      </c>
      <c r="LC17" s="4"/>
      <c r="LD17" s="4"/>
      <c r="LE17" s="4">
        <v>1</v>
      </c>
      <c r="LF17" s="4"/>
      <c r="LG17" s="4">
        <v>1</v>
      </c>
      <c r="LH17" s="4"/>
      <c r="LI17" s="4">
        <v>1</v>
      </c>
      <c r="LJ17" s="4"/>
      <c r="LK17" s="4"/>
      <c r="LL17" s="4"/>
      <c r="LM17" s="4"/>
      <c r="LN17" s="4">
        <v>1</v>
      </c>
      <c r="LO17" s="4">
        <v>1</v>
      </c>
      <c r="LP17" s="4"/>
      <c r="LQ17" s="4"/>
      <c r="LR17" s="4"/>
      <c r="LS17" s="4"/>
      <c r="LT17" s="4">
        <v>1</v>
      </c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/>
      <c r="ME17" s="4">
        <v>1</v>
      </c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>
        <v>1</v>
      </c>
      <c r="NF17" s="4"/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/>
      <c r="NS17" s="4">
        <v>1</v>
      </c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/>
      <c r="OP17" s="4">
        <v>1</v>
      </c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/>
      <c r="PB17" s="4">
        <v>1</v>
      </c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>
        <v>1</v>
      </c>
      <c r="QI17" s="4"/>
      <c r="QJ17" s="4"/>
      <c r="QK17" s="4"/>
      <c r="QL17" s="4">
        <v>1</v>
      </c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/>
      <c r="RG17" s="4">
        <v>1</v>
      </c>
      <c r="RH17" s="4"/>
      <c r="RI17" s="54">
        <v>1</v>
      </c>
      <c r="RJ17" s="54"/>
      <c r="RK17" s="5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>
        <v>1</v>
      </c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/>
      <c r="SZ17" s="4"/>
      <c r="TA17" s="4">
        <v>1</v>
      </c>
      <c r="TB17" s="4"/>
      <c r="TC17" s="4">
        <v>1</v>
      </c>
      <c r="TD17" s="4"/>
      <c r="TE17" s="4">
        <v>1</v>
      </c>
      <c r="TF17" s="4"/>
      <c r="TG17" s="22"/>
      <c r="TH17" s="4"/>
      <c r="TI17" s="4">
        <v>1</v>
      </c>
      <c r="TJ17" s="4"/>
      <c r="TK17" s="4"/>
      <c r="TL17" s="4"/>
      <c r="TM17" s="4">
        <v>1</v>
      </c>
      <c r="TN17" s="4">
        <v>1</v>
      </c>
      <c r="TO17" s="4"/>
      <c r="TP17" s="22"/>
      <c r="TQ17" s="4"/>
      <c r="TR17" s="4">
        <v>1</v>
      </c>
      <c r="TS17" s="22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>
        <v>1</v>
      </c>
      <c r="UY17" s="4"/>
      <c r="UZ17" s="4"/>
      <c r="VA17" s="4"/>
      <c r="VB17" s="4">
        <v>1</v>
      </c>
      <c r="VC17" s="4"/>
      <c r="VD17" s="4">
        <v>1</v>
      </c>
      <c r="VE17" s="4"/>
      <c r="VF17" s="4"/>
      <c r="VG17" s="4"/>
      <c r="VH17" s="4">
        <v>1</v>
      </c>
      <c r="VI17" s="4"/>
      <c r="VJ17" s="4">
        <v>1</v>
      </c>
      <c r="VK17" s="4"/>
      <c r="VL17" s="4"/>
      <c r="VM17" s="4"/>
      <c r="VN17" s="4">
        <v>1</v>
      </c>
      <c r="VO17" s="4"/>
      <c r="VP17" s="4">
        <v>1</v>
      </c>
      <c r="VQ17" s="4"/>
      <c r="VR17" s="4"/>
      <c r="VS17" s="4">
        <v>1</v>
      </c>
      <c r="VT17" s="4"/>
      <c r="VU17" s="22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</row>
    <row r="18" spans="1:635" ht="15.75" customHeight="1" x14ac:dyDescent="0.25">
      <c r="A18" s="2">
        <v>5</v>
      </c>
      <c r="B18" s="47" t="s">
        <v>3217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53">
        <v>1</v>
      </c>
      <c r="CP18" s="53"/>
      <c r="CQ18" s="53"/>
      <c r="CR18" s="1">
        <v>1</v>
      </c>
      <c r="CS18" s="1"/>
      <c r="CT18" s="4"/>
      <c r="CU18" s="4">
        <v>1</v>
      </c>
      <c r="CV18" s="4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22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59"/>
      <c r="IP18" s="54">
        <v>1</v>
      </c>
      <c r="IQ18" s="54"/>
      <c r="IR18" s="4"/>
      <c r="IS18" s="4">
        <v>1</v>
      </c>
      <c r="IT18" s="4"/>
      <c r="IU18" s="4">
        <v>1</v>
      </c>
      <c r="IV18" s="4"/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54">
        <v>1</v>
      </c>
      <c r="KI18" s="54"/>
      <c r="KJ18" s="54"/>
      <c r="KK18" s="4"/>
      <c r="KL18" s="4">
        <v>1</v>
      </c>
      <c r="KM18" s="4"/>
      <c r="KN18" s="4"/>
      <c r="KO18" s="4">
        <v>1</v>
      </c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/>
      <c r="LT18" s="4">
        <v>1</v>
      </c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>
        <v>1</v>
      </c>
      <c r="NF18" s="4"/>
      <c r="NG18" s="4"/>
      <c r="NH18" s="4"/>
      <c r="NI18" s="4">
        <v>1</v>
      </c>
      <c r="NJ18" s="4"/>
      <c r="NK18" s="4">
        <v>1</v>
      </c>
      <c r="NL18" s="4"/>
      <c r="NM18" s="4"/>
      <c r="NN18" s="4">
        <v>1</v>
      </c>
      <c r="NO18" s="4"/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/>
      <c r="PB18" s="4">
        <v>1</v>
      </c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>
        <v>1</v>
      </c>
      <c r="QI18" s="4"/>
      <c r="QJ18" s="4"/>
      <c r="QK18" s="4"/>
      <c r="QL18" s="4">
        <v>1</v>
      </c>
      <c r="QM18" s="4"/>
      <c r="QN18" s="4">
        <v>1</v>
      </c>
      <c r="QO18" s="4"/>
      <c r="QP18" s="4"/>
      <c r="QQ18" s="4">
        <v>1</v>
      </c>
      <c r="QR18" s="4"/>
      <c r="QS18" s="4"/>
      <c r="QT18" s="4"/>
      <c r="QU18" s="4">
        <v>1</v>
      </c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/>
      <c r="RG18" s="4">
        <v>1</v>
      </c>
      <c r="RH18" s="4"/>
      <c r="RI18" s="54">
        <v>1</v>
      </c>
      <c r="RJ18" s="54"/>
      <c r="RK18" s="5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/>
      <c r="TA18" s="4">
        <v>1</v>
      </c>
      <c r="TB18" s="4"/>
      <c r="TC18" s="4">
        <v>1</v>
      </c>
      <c r="TD18" s="4"/>
      <c r="TE18" s="4">
        <v>1</v>
      </c>
      <c r="TF18" s="4"/>
      <c r="TG18" s="22"/>
      <c r="TH18" s="4"/>
      <c r="TI18" s="4">
        <v>1</v>
      </c>
      <c r="TJ18" s="4"/>
      <c r="TK18" s="4"/>
      <c r="TL18" s="4"/>
      <c r="TM18" s="4">
        <v>1</v>
      </c>
      <c r="TN18" s="4">
        <v>1</v>
      </c>
      <c r="TO18" s="4"/>
      <c r="TP18" s="22"/>
      <c r="TQ18" s="4">
        <v>1</v>
      </c>
      <c r="TR18" s="4"/>
      <c r="TS18" s="22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4"/>
      <c r="VG18" s="4"/>
      <c r="VH18" s="4">
        <v>1</v>
      </c>
      <c r="VI18" s="4"/>
      <c r="VJ18" s="4">
        <v>1</v>
      </c>
      <c r="VK18" s="4"/>
      <c r="VL18" s="4"/>
      <c r="VM18" s="4"/>
      <c r="VN18" s="4">
        <v>1</v>
      </c>
      <c r="VO18" s="4"/>
      <c r="VP18" s="4">
        <v>1</v>
      </c>
      <c r="VQ18" s="4"/>
      <c r="VR18" s="4"/>
      <c r="VS18" s="4">
        <v>1</v>
      </c>
      <c r="VT18" s="4"/>
      <c r="VU18" s="22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</row>
    <row r="19" spans="1:635" ht="15.75" customHeight="1" x14ac:dyDescent="0.25">
      <c r="A19" s="2">
        <v>6</v>
      </c>
      <c r="B19" s="47" t="s">
        <v>3218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53">
        <v>1</v>
      </c>
      <c r="CP19" s="53"/>
      <c r="CQ19" s="53"/>
      <c r="CR19" s="1">
        <v>1</v>
      </c>
      <c r="CS19" s="1"/>
      <c r="CT19" s="4"/>
      <c r="CU19" s="4">
        <v>1</v>
      </c>
      <c r="CV19" s="4"/>
      <c r="CW19" s="1"/>
      <c r="CX19" s="1">
        <v>1</v>
      </c>
      <c r="CY19" s="1"/>
      <c r="CZ19" s="1"/>
      <c r="DA19" s="1">
        <v>1</v>
      </c>
      <c r="DB19" s="1"/>
      <c r="DC19" s="1"/>
      <c r="DD19" s="1"/>
      <c r="DE19" s="1">
        <v>1</v>
      </c>
      <c r="DF19" s="1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/>
      <c r="FT19" s="4">
        <v>1</v>
      </c>
      <c r="FU19" s="4">
        <v>1</v>
      </c>
      <c r="FV19" s="4"/>
      <c r="FW19" s="22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59"/>
      <c r="IP19" s="54">
        <v>1</v>
      </c>
      <c r="IQ19" s="5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>
        <v>1</v>
      </c>
      <c r="KF19" s="4"/>
      <c r="KG19" s="4"/>
      <c r="KH19" s="54"/>
      <c r="KI19" s="54">
        <v>1</v>
      </c>
      <c r="KJ19" s="54"/>
      <c r="KK19" s="4"/>
      <c r="KL19" s="4">
        <v>1</v>
      </c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/>
      <c r="LA19" s="4"/>
      <c r="LB19" s="4">
        <v>1</v>
      </c>
      <c r="LC19" s="4"/>
      <c r="LD19" s="4">
        <v>1</v>
      </c>
      <c r="LE19" s="4"/>
      <c r="LF19" s="4"/>
      <c r="LG19" s="4">
        <v>1</v>
      </c>
      <c r="LH19" s="4"/>
      <c r="LI19" s="4">
        <v>1</v>
      </c>
      <c r="LJ19" s="4"/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/>
      <c r="LT19" s="4">
        <v>1</v>
      </c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/>
      <c r="ME19" s="4">
        <v>1</v>
      </c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>
        <v>1</v>
      </c>
      <c r="NF19" s="4"/>
      <c r="NG19" s="4"/>
      <c r="NH19" s="4"/>
      <c r="NI19" s="4">
        <v>1</v>
      </c>
      <c r="NJ19" s="4"/>
      <c r="NK19" s="4">
        <v>1</v>
      </c>
      <c r="NL19" s="4"/>
      <c r="NM19" s="4"/>
      <c r="NN19" s="4">
        <v>1</v>
      </c>
      <c r="NO19" s="4"/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/>
      <c r="PB19" s="4">
        <v>1</v>
      </c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/>
      <c r="PZ19" s="4">
        <v>1</v>
      </c>
      <c r="QA19" s="4"/>
      <c r="QB19" s="4"/>
      <c r="QC19" s="4">
        <v>1</v>
      </c>
      <c r="QD19" s="4"/>
      <c r="QE19" s="4">
        <v>1</v>
      </c>
      <c r="QF19" s="4"/>
      <c r="QG19" s="4"/>
      <c r="QH19" s="4">
        <v>1</v>
      </c>
      <c r="QI19" s="4"/>
      <c r="QJ19" s="4"/>
      <c r="QK19" s="4"/>
      <c r="QL19" s="4">
        <v>1</v>
      </c>
      <c r="QM19" s="4"/>
      <c r="QN19" s="4">
        <v>1</v>
      </c>
      <c r="QO19" s="4"/>
      <c r="QP19" s="4"/>
      <c r="QQ19" s="4">
        <v>1</v>
      </c>
      <c r="QR19" s="4"/>
      <c r="QS19" s="4"/>
      <c r="QT19" s="4"/>
      <c r="QU19" s="4">
        <v>1</v>
      </c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/>
      <c r="RG19" s="4">
        <v>1</v>
      </c>
      <c r="RH19" s="4"/>
      <c r="RI19" s="54">
        <v>1</v>
      </c>
      <c r="RJ19" s="54"/>
      <c r="RK19" s="5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/>
      <c r="SZ19" s="4"/>
      <c r="TA19" s="4">
        <v>1</v>
      </c>
      <c r="TB19" s="4"/>
      <c r="TC19" s="4">
        <v>1</v>
      </c>
      <c r="TD19" s="4"/>
      <c r="TE19" s="4">
        <v>1</v>
      </c>
      <c r="TF19" s="4"/>
      <c r="TG19" s="22"/>
      <c r="TH19" s="4"/>
      <c r="TI19" s="4">
        <v>1</v>
      </c>
      <c r="TJ19" s="4"/>
      <c r="TK19" s="4"/>
      <c r="TL19" s="4"/>
      <c r="TM19" s="4">
        <v>1</v>
      </c>
      <c r="TN19" s="4">
        <v>1</v>
      </c>
      <c r="TO19" s="4"/>
      <c r="TP19" s="22"/>
      <c r="TQ19" s="4"/>
      <c r="TR19" s="4">
        <v>1</v>
      </c>
      <c r="TS19" s="22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/>
      <c r="US19" s="4">
        <v>1</v>
      </c>
      <c r="UT19" s="4"/>
      <c r="UU19" s="4">
        <v>1</v>
      </c>
      <c r="UV19" s="4"/>
      <c r="UW19" s="4"/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4"/>
      <c r="VG19" s="4"/>
      <c r="VH19" s="4">
        <v>1</v>
      </c>
      <c r="VI19" s="4"/>
      <c r="VJ19" s="4">
        <v>1</v>
      </c>
      <c r="VK19" s="4"/>
      <c r="VL19" s="4"/>
      <c r="VM19" s="4"/>
      <c r="VN19" s="4">
        <v>1</v>
      </c>
      <c r="VO19" s="4"/>
      <c r="VP19" s="4">
        <v>1</v>
      </c>
      <c r="VQ19" s="4"/>
      <c r="VR19" s="4"/>
      <c r="VS19" s="4">
        <v>1</v>
      </c>
      <c r="VT19" s="4"/>
      <c r="VU19" s="22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</row>
    <row r="20" spans="1:635" ht="15.75" customHeight="1" x14ac:dyDescent="0.25">
      <c r="A20" s="2">
        <v>7</v>
      </c>
      <c r="B20" s="47" t="s">
        <v>3219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53"/>
      <c r="CP20" s="53">
        <v>1</v>
      </c>
      <c r="CQ20" s="53"/>
      <c r="CR20" s="1"/>
      <c r="CS20" s="1">
        <v>1</v>
      </c>
      <c r="CT20" s="4"/>
      <c r="CU20" s="4"/>
      <c r="CV20" s="4">
        <v>1</v>
      </c>
      <c r="CW20" s="1"/>
      <c r="CX20" s="1">
        <v>1</v>
      </c>
      <c r="CY20" s="1"/>
      <c r="CZ20" s="1"/>
      <c r="DA20" s="1">
        <v>1</v>
      </c>
      <c r="DB20" s="1"/>
      <c r="DC20" s="1"/>
      <c r="DD20" s="1"/>
      <c r="DE20" s="1">
        <v>1</v>
      </c>
      <c r="DF20" s="1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>
        <v>1</v>
      </c>
      <c r="FW20" s="22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59"/>
      <c r="IP20" s="54">
        <v>1</v>
      </c>
      <c r="IQ20" s="54"/>
      <c r="IR20" s="4"/>
      <c r="IS20" s="4">
        <v>1</v>
      </c>
      <c r="IT20" s="4"/>
      <c r="IU20" s="4">
        <v>1</v>
      </c>
      <c r="IV20" s="4"/>
      <c r="IW20" s="4"/>
      <c r="IX20" s="4"/>
      <c r="IY20" s="4">
        <v>1</v>
      </c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54">
        <v>1</v>
      </c>
      <c r="KI20" s="54"/>
      <c r="KJ20" s="54"/>
      <c r="KK20" s="4"/>
      <c r="KL20" s="4">
        <v>1</v>
      </c>
      <c r="KM20" s="4"/>
      <c r="KN20" s="4"/>
      <c r="KO20" s="4">
        <v>1</v>
      </c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/>
      <c r="LA20" s="4">
        <v>1</v>
      </c>
      <c r="LB20" s="4"/>
      <c r="LC20" s="4"/>
      <c r="LD20" s="4"/>
      <c r="LE20" s="4">
        <v>1</v>
      </c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/>
      <c r="LT20" s="4">
        <v>1</v>
      </c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/>
      <c r="ME20" s="4">
        <v>1</v>
      </c>
      <c r="MF20" s="4"/>
      <c r="MG20" s="4"/>
      <c r="MH20" s="4">
        <v>1</v>
      </c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>
        <v>1</v>
      </c>
      <c r="NF20" s="4"/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/>
      <c r="NS20" s="4">
        <v>1</v>
      </c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/>
      <c r="OP20" s="4">
        <v>1</v>
      </c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/>
      <c r="PB20" s="4">
        <v>1</v>
      </c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/>
      <c r="PZ20" s="4">
        <v>1</v>
      </c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/>
      <c r="RG20" s="4">
        <v>1</v>
      </c>
      <c r="RH20" s="4"/>
      <c r="RI20" s="54">
        <v>1</v>
      </c>
      <c r="RJ20" s="54"/>
      <c r="RK20" s="5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/>
      <c r="SE20" s="4">
        <v>1</v>
      </c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/>
      <c r="SZ20" s="4"/>
      <c r="TA20" s="4">
        <v>1</v>
      </c>
      <c r="TB20" s="4"/>
      <c r="TC20" s="4">
        <v>1</v>
      </c>
      <c r="TD20" s="4"/>
      <c r="TE20" s="4">
        <v>1</v>
      </c>
      <c r="TF20" s="4"/>
      <c r="TG20" s="22"/>
      <c r="TH20" s="4"/>
      <c r="TI20" s="4">
        <v>1</v>
      </c>
      <c r="TJ20" s="4"/>
      <c r="TK20" s="4"/>
      <c r="TL20" s="4"/>
      <c r="TM20" s="4">
        <v>1</v>
      </c>
      <c r="TN20" s="4">
        <v>1</v>
      </c>
      <c r="TO20" s="4"/>
      <c r="TP20" s="22"/>
      <c r="TQ20" s="4"/>
      <c r="TR20" s="4">
        <v>1</v>
      </c>
      <c r="TS20" s="22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>
        <v>1</v>
      </c>
      <c r="VE20" s="4"/>
      <c r="VF20" s="4"/>
      <c r="VG20" s="4"/>
      <c r="VH20" s="4">
        <v>1</v>
      </c>
      <c r="VI20" s="4"/>
      <c r="VJ20" s="4">
        <v>1</v>
      </c>
      <c r="VK20" s="4"/>
      <c r="VL20" s="4"/>
      <c r="VM20" s="4"/>
      <c r="VN20" s="4">
        <v>1</v>
      </c>
      <c r="VO20" s="4"/>
      <c r="VP20" s="4">
        <v>1</v>
      </c>
      <c r="VQ20" s="4"/>
      <c r="VR20" s="4"/>
      <c r="VS20" s="4">
        <v>1</v>
      </c>
      <c r="VT20" s="4"/>
      <c r="VU20" s="22"/>
      <c r="VV20" s="4">
        <v>1</v>
      </c>
      <c r="VW20" s="4"/>
      <c r="VX20" s="4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</row>
    <row r="21" spans="1:635" ht="18.75" x14ac:dyDescent="0.3">
      <c r="A21" s="3">
        <v>8</v>
      </c>
      <c r="B21" s="48" t="s">
        <v>3220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54">
        <v>1</v>
      </c>
      <c r="CP21" s="54"/>
      <c r="CQ21" s="5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22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59">
        <v>1</v>
      </c>
      <c r="IP21" s="54"/>
      <c r="IQ21" s="5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54">
        <v>1</v>
      </c>
      <c r="KI21" s="54"/>
      <c r="KJ21" s="54"/>
      <c r="KK21" s="4"/>
      <c r="KL21" s="4">
        <v>1</v>
      </c>
      <c r="KM21" s="4"/>
      <c r="KN21" s="4"/>
      <c r="KO21" s="4">
        <v>1</v>
      </c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/>
      <c r="LS21" s="4"/>
      <c r="LT21" s="4">
        <v>1</v>
      </c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>
        <v>1</v>
      </c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4"/>
      <c r="NH21" s="4"/>
      <c r="NI21" s="4">
        <v>1</v>
      </c>
      <c r="NJ21" s="4"/>
      <c r="NK21" s="4">
        <v>1</v>
      </c>
      <c r="NL21" s="4"/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/>
      <c r="PB21" s="4">
        <v>1</v>
      </c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/>
      <c r="QC21" s="4">
        <v>1</v>
      </c>
      <c r="QD21" s="4"/>
      <c r="QE21" s="4">
        <v>1</v>
      </c>
      <c r="QF21" s="4"/>
      <c r="QG21" s="4"/>
      <c r="QH21" s="4">
        <v>1</v>
      </c>
      <c r="QI21" s="4"/>
      <c r="QJ21" s="4"/>
      <c r="QK21" s="4"/>
      <c r="QL21" s="4">
        <v>1</v>
      </c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/>
      <c r="RG21" s="4">
        <v>1</v>
      </c>
      <c r="RH21" s="4"/>
      <c r="RI21" s="54">
        <v>1</v>
      </c>
      <c r="RJ21" s="54"/>
      <c r="RK21" s="5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/>
      <c r="SZ21" s="4"/>
      <c r="TA21" s="4">
        <v>1</v>
      </c>
      <c r="TB21" s="4"/>
      <c r="TC21" s="4">
        <v>1</v>
      </c>
      <c r="TD21" s="4"/>
      <c r="TE21" s="4">
        <v>1</v>
      </c>
      <c r="TF21" s="4"/>
      <c r="TG21" s="22"/>
      <c r="TH21" s="4"/>
      <c r="TI21" s="4">
        <v>1</v>
      </c>
      <c r="TJ21" s="4"/>
      <c r="TK21" s="4"/>
      <c r="TL21" s="4"/>
      <c r="TM21" s="4">
        <v>1</v>
      </c>
      <c r="TN21" s="4">
        <v>1</v>
      </c>
      <c r="TO21" s="4"/>
      <c r="TP21" s="22"/>
      <c r="TQ21" s="4">
        <v>1</v>
      </c>
      <c r="TR21" s="4"/>
      <c r="TS21" s="22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4"/>
      <c r="VG21" s="4"/>
      <c r="VH21" s="4">
        <v>1</v>
      </c>
      <c r="VI21" s="4"/>
      <c r="VJ21" s="4">
        <v>1</v>
      </c>
      <c r="VK21" s="4"/>
      <c r="VL21" s="4"/>
      <c r="VM21" s="4"/>
      <c r="VN21" s="4">
        <v>1</v>
      </c>
      <c r="VO21" s="4"/>
      <c r="VP21" s="4">
        <v>1</v>
      </c>
      <c r="VQ21" s="4"/>
      <c r="VR21" s="4"/>
      <c r="VS21" s="4">
        <v>1</v>
      </c>
      <c r="VT21" s="4"/>
      <c r="VU21" s="22"/>
      <c r="VV21" s="4">
        <v>1</v>
      </c>
      <c r="VW21" s="4"/>
      <c r="VX21" s="4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</row>
    <row r="22" spans="1:635" ht="18.75" x14ac:dyDescent="0.3">
      <c r="A22" s="3">
        <v>9</v>
      </c>
      <c r="B22" s="48" t="s">
        <v>3221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54">
        <v>1</v>
      </c>
      <c r="CP22" s="54"/>
      <c r="CQ22" s="5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22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59">
        <v>1</v>
      </c>
      <c r="IP22" s="54"/>
      <c r="IQ22" s="5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54">
        <v>1</v>
      </c>
      <c r="KI22" s="54"/>
      <c r="KJ22" s="54"/>
      <c r="KK22" s="4">
        <v>1</v>
      </c>
      <c r="KL22" s="4"/>
      <c r="KM22" s="4"/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4"/>
      <c r="LM22" s="4">
        <v>1</v>
      </c>
      <c r="LN22" s="4"/>
      <c r="LO22" s="4">
        <v>1</v>
      </c>
      <c r="LP22" s="4"/>
      <c r="LQ22" s="4"/>
      <c r="LR22" s="4"/>
      <c r="LS22" s="4"/>
      <c r="LT22" s="4">
        <v>1</v>
      </c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/>
      <c r="ME22" s="4">
        <v>1</v>
      </c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/>
      <c r="NI22" s="4">
        <v>1</v>
      </c>
      <c r="NJ22" s="4"/>
      <c r="NK22" s="4">
        <v>1</v>
      </c>
      <c r="NL22" s="4"/>
      <c r="NM22" s="4"/>
      <c r="NN22" s="4">
        <v>1</v>
      </c>
      <c r="NO22" s="4"/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/>
      <c r="PB22" s="4">
        <v>1</v>
      </c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/>
      <c r="QC22" s="4">
        <v>1</v>
      </c>
      <c r="QD22" s="4"/>
      <c r="QE22" s="4">
        <v>1</v>
      </c>
      <c r="QF22" s="4"/>
      <c r="QG22" s="4"/>
      <c r="QH22" s="4">
        <v>1</v>
      </c>
      <c r="QI22" s="4"/>
      <c r="QJ22" s="4"/>
      <c r="QK22" s="4"/>
      <c r="QL22" s="4">
        <v>1</v>
      </c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/>
      <c r="RG22" s="4">
        <v>1</v>
      </c>
      <c r="RH22" s="4"/>
      <c r="RI22" s="54">
        <v>1</v>
      </c>
      <c r="RJ22" s="54"/>
      <c r="RK22" s="5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/>
      <c r="SZ22" s="4"/>
      <c r="TA22" s="4">
        <v>1</v>
      </c>
      <c r="TB22" s="4"/>
      <c r="TC22" s="4">
        <v>1</v>
      </c>
      <c r="TD22" s="4"/>
      <c r="TE22" s="4">
        <v>1</v>
      </c>
      <c r="TF22" s="4"/>
      <c r="TG22" s="22"/>
      <c r="TH22" s="4"/>
      <c r="TI22" s="4">
        <v>1</v>
      </c>
      <c r="TJ22" s="4"/>
      <c r="TK22" s="4"/>
      <c r="TL22" s="4"/>
      <c r="TM22" s="4">
        <v>1</v>
      </c>
      <c r="TN22" s="4">
        <v>1</v>
      </c>
      <c r="TO22" s="4"/>
      <c r="TP22" s="22"/>
      <c r="TQ22" s="4">
        <v>1</v>
      </c>
      <c r="TR22" s="4"/>
      <c r="TS22" s="22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/>
      <c r="VB22" s="4">
        <v>1</v>
      </c>
      <c r="VC22" s="4"/>
      <c r="VD22" s="4">
        <v>1</v>
      </c>
      <c r="VE22" s="4"/>
      <c r="VF22" s="4"/>
      <c r="VG22" s="4"/>
      <c r="VH22" s="4">
        <v>1</v>
      </c>
      <c r="VI22" s="4"/>
      <c r="VJ22" s="4">
        <v>1</v>
      </c>
      <c r="VK22" s="4"/>
      <c r="VL22" s="4"/>
      <c r="VM22" s="4"/>
      <c r="VN22" s="4">
        <v>1</v>
      </c>
      <c r="VO22" s="4"/>
      <c r="VP22" s="4">
        <v>1</v>
      </c>
      <c r="VQ22" s="4"/>
      <c r="VR22" s="4"/>
      <c r="VS22" s="4">
        <v>1</v>
      </c>
      <c r="VT22" s="4"/>
      <c r="VU22" s="22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</row>
    <row r="23" spans="1:635" ht="18.75" x14ac:dyDescent="0.3">
      <c r="A23" s="3">
        <v>10</v>
      </c>
      <c r="B23" s="48" t="s">
        <v>3222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54"/>
      <c r="CP23" s="54">
        <v>1</v>
      </c>
      <c r="CQ23" s="5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/>
      <c r="FB23" s="4">
        <v>1</v>
      </c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/>
      <c r="FT23" s="4">
        <v>1</v>
      </c>
      <c r="FU23" s="4"/>
      <c r="FV23" s="4">
        <v>1</v>
      </c>
      <c r="FW23" s="22"/>
      <c r="FX23" s="4"/>
      <c r="FY23" s="4">
        <v>1</v>
      </c>
      <c r="FZ23" s="4"/>
      <c r="GA23" s="4"/>
      <c r="GB23" s="4">
        <v>1</v>
      </c>
      <c r="GC23" s="4"/>
      <c r="GD23" s="4"/>
      <c r="GE23" s="4"/>
      <c r="GF23" s="4">
        <v>1</v>
      </c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/>
      <c r="IJ23" s="4"/>
      <c r="IK23" s="4">
        <v>1</v>
      </c>
      <c r="IL23" s="4"/>
      <c r="IM23" s="4"/>
      <c r="IN23" s="4">
        <v>1</v>
      </c>
      <c r="IO23" s="59"/>
      <c r="IP23" s="54"/>
      <c r="IQ23" s="54">
        <v>1</v>
      </c>
      <c r="IR23" s="4"/>
      <c r="IS23" s="4"/>
      <c r="IT23" s="4">
        <v>1</v>
      </c>
      <c r="IU23" s="4"/>
      <c r="IV23" s="4">
        <v>1</v>
      </c>
      <c r="IW23" s="4"/>
      <c r="IX23" s="4"/>
      <c r="IY23" s="4"/>
      <c r="IZ23" s="4">
        <v>1</v>
      </c>
      <c r="JA23" s="4"/>
      <c r="JB23" s="4"/>
      <c r="JC23" s="4">
        <v>1</v>
      </c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/>
      <c r="JX23" s="4">
        <v>1</v>
      </c>
      <c r="JY23" s="4"/>
      <c r="JZ23" s="4"/>
      <c r="KA23" s="4">
        <v>1</v>
      </c>
      <c r="KB23" s="4"/>
      <c r="KC23" s="4">
        <v>1</v>
      </c>
      <c r="KD23" s="4"/>
      <c r="KE23" s="4">
        <v>1</v>
      </c>
      <c r="KF23" s="4"/>
      <c r="KG23" s="4"/>
      <c r="KH23" s="54"/>
      <c r="KI23" s="54">
        <v>1</v>
      </c>
      <c r="KJ23" s="54"/>
      <c r="KK23" s="4">
        <v>1</v>
      </c>
      <c r="KL23" s="4"/>
      <c r="KM23" s="4"/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/>
      <c r="LA23" s="4"/>
      <c r="LB23" s="4">
        <v>1</v>
      </c>
      <c r="LC23" s="4"/>
      <c r="LD23" s="4"/>
      <c r="LE23" s="4">
        <v>1</v>
      </c>
      <c r="LF23" s="4"/>
      <c r="LG23" s="4">
        <v>1</v>
      </c>
      <c r="LH23" s="4"/>
      <c r="LI23" s="4">
        <v>1</v>
      </c>
      <c r="LJ23" s="4"/>
      <c r="LK23" s="4"/>
      <c r="LL23" s="4"/>
      <c r="LM23" s="4">
        <v>1</v>
      </c>
      <c r="LN23" s="4"/>
      <c r="LO23" s="4">
        <v>1</v>
      </c>
      <c r="LP23" s="4"/>
      <c r="LQ23" s="4"/>
      <c r="LR23" s="4"/>
      <c r="LS23" s="4"/>
      <c r="LT23" s="4">
        <v>1</v>
      </c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>
        <v>1</v>
      </c>
      <c r="NF23" s="4"/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/>
      <c r="NS23" s="4">
        <v>1</v>
      </c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/>
      <c r="OP23" s="4">
        <v>1</v>
      </c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/>
      <c r="PB23" s="4">
        <v>1</v>
      </c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/>
      <c r="PZ23" s="4">
        <v>1</v>
      </c>
      <c r="QA23" s="4"/>
      <c r="QB23" s="4"/>
      <c r="QC23" s="4">
        <v>1</v>
      </c>
      <c r="QD23" s="4"/>
      <c r="QE23" s="4">
        <v>1</v>
      </c>
      <c r="QF23" s="4"/>
      <c r="QG23" s="4"/>
      <c r="QH23" s="4">
        <v>1</v>
      </c>
      <c r="QI23" s="4"/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/>
      <c r="QU23" s="4">
        <v>1</v>
      </c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/>
      <c r="RG23" s="4">
        <v>1</v>
      </c>
      <c r="RH23" s="4"/>
      <c r="RI23" s="54"/>
      <c r="RJ23" s="54">
        <v>1</v>
      </c>
      <c r="RK23" s="5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/>
      <c r="SZ23" s="4"/>
      <c r="TA23" s="4">
        <v>1</v>
      </c>
      <c r="TB23" s="4"/>
      <c r="TC23" s="4">
        <v>1</v>
      </c>
      <c r="TD23" s="4"/>
      <c r="TE23" s="4">
        <v>1</v>
      </c>
      <c r="TF23" s="4"/>
      <c r="TG23" s="22"/>
      <c r="TH23" s="4"/>
      <c r="TI23" s="4">
        <v>1</v>
      </c>
      <c r="TJ23" s="4"/>
      <c r="TK23" s="4"/>
      <c r="TL23" s="4"/>
      <c r="TM23" s="4">
        <v>1</v>
      </c>
      <c r="TN23" s="4">
        <v>1</v>
      </c>
      <c r="TO23" s="4"/>
      <c r="TP23" s="22"/>
      <c r="TQ23" s="4">
        <v>1</v>
      </c>
      <c r="TR23" s="4"/>
      <c r="TS23" s="22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/>
      <c r="UJ23" s="4">
        <v>1</v>
      </c>
      <c r="UK23" s="4"/>
      <c r="UL23" s="4"/>
      <c r="UM23" s="4">
        <v>1</v>
      </c>
      <c r="UN23" s="4"/>
      <c r="UO23" s="4">
        <v>1</v>
      </c>
      <c r="UP23" s="4"/>
      <c r="UQ23" s="4"/>
      <c r="UR23" s="4"/>
      <c r="US23" s="4">
        <v>1</v>
      </c>
      <c r="UT23" s="4"/>
      <c r="UU23" s="4">
        <v>1</v>
      </c>
      <c r="UV23" s="4"/>
      <c r="UW23" s="4"/>
      <c r="UX23" s="4">
        <v>1</v>
      </c>
      <c r="UY23" s="4"/>
      <c r="UZ23" s="4"/>
      <c r="VA23" s="4"/>
      <c r="VB23" s="4">
        <v>1</v>
      </c>
      <c r="VC23" s="4"/>
      <c r="VD23" s="4">
        <v>1</v>
      </c>
      <c r="VE23" s="4"/>
      <c r="VF23" s="4"/>
      <c r="VG23" s="4"/>
      <c r="VH23" s="4">
        <v>1</v>
      </c>
      <c r="VI23" s="4"/>
      <c r="VJ23" s="4">
        <v>1</v>
      </c>
      <c r="VK23" s="4"/>
      <c r="VL23" s="4"/>
      <c r="VM23" s="4"/>
      <c r="VN23" s="4">
        <v>1</v>
      </c>
      <c r="VO23" s="4"/>
      <c r="VP23" s="4">
        <v>1</v>
      </c>
      <c r="VQ23" s="4"/>
      <c r="VR23" s="4"/>
      <c r="VS23" s="4">
        <v>1</v>
      </c>
      <c r="VT23" s="4"/>
      <c r="VU23" s="22"/>
      <c r="VV23" s="4">
        <v>1</v>
      </c>
      <c r="VW23" s="4"/>
      <c r="VX23" s="4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</row>
    <row r="24" spans="1:635" ht="18.75" x14ac:dyDescent="0.3">
      <c r="A24" s="3">
        <v>11</v>
      </c>
      <c r="B24" s="48" t="s">
        <v>3223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54">
        <v>1</v>
      </c>
      <c r="CP24" s="54"/>
      <c r="CQ24" s="5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>
        <v>1</v>
      </c>
      <c r="FW24" s="22"/>
      <c r="FX24" s="4"/>
      <c r="FY24" s="4">
        <v>1</v>
      </c>
      <c r="FZ24" s="4"/>
      <c r="GA24" s="4"/>
      <c r="GB24" s="4">
        <v>1</v>
      </c>
      <c r="GC24" s="4"/>
      <c r="GD24" s="4"/>
      <c r="GE24" s="4"/>
      <c r="GF24" s="4">
        <v>1</v>
      </c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>
        <v>1</v>
      </c>
      <c r="GT24" s="4"/>
      <c r="GU24" s="4"/>
      <c r="GV24" s="4"/>
      <c r="GW24" s="4">
        <v>1</v>
      </c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/>
      <c r="IK24" s="4">
        <v>1</v>
      </c>
      <c r="IL24" s="4"/>
      <c r="IM24" s="4"/>
      <c r="IN24" s="4">
        <v>1</v>
      </c>
      <c r="IO24" s="59"/>
      <c r="IP24" s="54"/>
      <c r="IQ24" s="54">
        <v>1</v>
      </c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>
        <v>1</v>
      </c>
      <c r="KF24" s="4"/>
      <c r="KG24" s="4"/>
      <c r="KH24" s="54">
        <v>1</v>
      </c>
      <c r="KI24" s="54"/>
      <c r="KJ24" s="54"/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/>
      <c r="KU24" s="4"/>
      <c r="KV24" s="4">
        <v>1</v>
      </c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/>
      <c r="LS24" s="4"/>
      <c r="LT24" s="4">
        <v>1</v>
      </c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>
        <v>1</v>
      </c>
      <c r="NF24" s="4"/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>
        <v>1</v>
      </c>
      <c r="NU24" s="4"/>
      <c r="NV24" s="4"/>
      <c r="NW24" s="4"/>
      <c r="NX24" s="4"/>
      <c r="NY24" s="4">
        <v>1</v>
      </c>
      <c r="NZ24" s="4"/>
      <c r="OA24" s="4">
        <v>1</v>
      </c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/>
      <c r="PB24" s="4">
        <v>1</v>
      </c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/>
      <c r="PZ24" s="4">
        <v>1</v>
      </c>
      <c r="QA24" s="4"/>
      <c r="QB24" s="4"/>
      <c r="QC24" s="4">
        <v>1</v>
      </c>
      <c r="QD24" s="4"/>
      <c r="QE24" s="4">
        <v>1</v>
      </c>
      <c r="QF24" s="4"/>
      <c r="QG24" s="4"/>
      <c r="QH24" s="4">
        <v>1</v>
      </c>
      <c r="QI24" s="4"/>
      <c r="QJ24" s="4"/>
      <c r="QK24" s="4"/>
      <c r="QL24" s="4">
        <v>1</v>
      </c>
      <c r="QM24" s="4"/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/>
      <c r="RG24" s="4">
        <v>1</v>
      </c>
      <c r="RH24" s="4"/>
      <c r="RI24" s="54">
        <v>1</v>
      </c>
      <c r="RJ24" s="54"/>
      <c r="RK24" s="5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/>
      <c r="SE24" s="4">
        <v>1</v>
      </c>
      <c r="SF24" s="4"/>
      <c r="SG24" s="4"/>
      <c r="SH24" s="4">
        <v>1</v>
      </c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/>
      <c r="SZ24" s="4"/>
      <c r="TA24" s="4">
        <v>1</v>
      </c>
      <c r="TB24" s="4"/>
      <c r="TC24" s="4">
        <v>1</v>
      </c>
      <c r="TD24" s="4"/>
      <c r="TE24" s="4">
        <v>1</v>
      </c>
      <c r="TF24" s="4"/>
      <c r="TG24" s="22"/>
      <c r="TH24" s="4"/>
      <c r="TI24" s="4">
        <v>1</v>
      </c>
      <c r="TJ24" s="4"/>
      <c r="TK24" s="4"/>
      <c r="TL24" s="4"/>
      <c r="TM24" s="4">
        <v>1</v>
      </c>
      <c r="TN24" s="4">
        <v>1</v>
      </c>
      <c r="TO24" s="4"/>
      <c r="TP24" s="22"/>
      <c r="TQ24" s="4"/>
      <c r="TR24" s="4">
        <v>1</v>
      </c>
      <c r="TS24" s="22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/>
      <c r="US24" s="4"/>
      <c r="UT24" s="4">
        <v>1</v>
      </c>
      <c r="UU24" s="4">
        <v>1</v>
      </c>
      <c r="UV24" s="4"/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4"/>
      <c r="VG24" s="4"/>
      <c r="VH24" s="4">
        <v>1</v>
      </c>
      <c r="VI24" s="4"/>
      <c r="VJ24" s="4">
        <v>1</v>
      </c>
      <c r="VK24" s="4"/>
      <c r="VL24" s="4"/>
      <c r="VM24" s="4"/>
      <c r="VN24" s="4">
        <v>1</v>
      </c>
      <c r="VO24" s="4"/>
      <c r="VP24" s="4">
        <v>1</v>
      </c>
      <c r="VQ24" s="4"/>
      <c r="VR24" s="4"/>
      <c r="VS24" s="4">
        <v>1</v>
      </c>
      <c r="VT24" s="4"/>
      <c r="VU24" s="22"/>
      <c r="VV24" s="4">
        <v>1</v>
      </c>
      <c r="VW24" s="4"/>
      <c r="VX24" s="4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</row>
    <row r="25" spans="1:635" ht="18.75" x14ac:dyDescent="0.3">
      <c r="A25" s="3">
        <v>12</v>
      </c>
      <c r="B25" s="48" t="s">
        <v>3224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54"/>
      <c r="CP25" s="54">
        <v>1</v>
      </c>
      <c r="CQ25" s="5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/>
      <c r="DU25" s="4">
        <v>1</v>
      </c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>
        <v>1</v>
      </c>
      <c r="ES25" s="4"/>
      <c r="ET25" s="4">
        <v>1</v>
      </c>
      <c r="EU25" s="4"/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>
        <v>1</v>
      </c>
      <c r="FW25" s="22"/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>
        <v>1</v>
      </c>
      <c r="GN25" s="4"/>
      <c r="GO25" s="4"/>
      <c r="GP25" s="4"/>
      <c r="GQ25" s="4"/>
      <c r="GR25" s="4">
        <v>1</v>
      </c>
      <c r="GS25" s="4"/>
      <c r="GT25" s="4">
        <v>1</v>
      </c>
      <c r="GU25" s="4"/>
      <c r="GV25" s="4"/>
      <c r="GW25" s="4"/>
      <c r="GX25" s="4">
        <v>1</v>
      </c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/>
      <c r="HP25" s="4">
        <v>1</v>
      </c>
      <c r="HQ25" s="4">
        <v>1</v>
      </c>
      <c r="HR25" s="4"/>
      <c r="HS25" s="4"/>
      <c r="HT25" s="4"/>
      <c r="HU25" s="4">
        <v>1</v>
      </c>
      <c r="HV25" s="4"/>
      <c r="HW25" s="4"/>
      <c r="HX25" s="4"/>
      <c r="HY25" s="4">
        <v>1</v>
      </c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/>
      <c r="IK25" s="4">
        <v>1</v>
      </c>
      <c r="IL25" s="4"/>
      <c r="IM25" s="4"/>
      <c r="IN25" s="4">
        <v>1</v>
      </c>
      <c r="IO25" s="59"/>
      <c r="IP25" s="54"/>
      <c r="IQ25" s="5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>
        <v>1</v>
      </c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/>
      <c r="JX25" s="4">
        <v>1</v>
      </c>
      <c r="JY25" s="4"/>
      <c r="JZ25" s="4"/>
      <c r="KA25" s="4">
        <v>1</v>
      </c>
      <c r="KB25" s="4"/>
      <c r="KC25" s="4">
        <v>1</v>
      </c>
      <c r="KD25" s="4"/>
      <c r="KE25" s="4">
        <v>1</v>
      </c>
      <c r="KF25" s="4"/>
      <c r="KG25" s="4"/>
      <c r="KH25" s="54"/>
      <c r="KI25" s="54">
        <v>1</v>
      </c>
      <c r="KJ25" s="54"/>
      <c r="KK25" s="4">
        <v>1</v>
      </c>
      <c r="KL25" s="4"/>
      <c r="KM25" s="4"/>
      <c r="KN25" s="4"/>
      <c r="KO25" s="4">
        <v>1</v>
      </c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/>
      <c r="LA25" s="4"/>
      <c r="LB25" s="4">
        <v>1</v>
      </c>
      <c r="LC25" s="4"/>
      <c r="LD25" s="4"/>
      <c r="LE25" s="4">
        <v>1</v>
      </c>
      <c r="LF25" s="4"/>
      <c r="LG25" s="4">
        <v>1</v>
      </c>
      <c r="LH25" s="4"/>
      <c r="LI25" s="4">
        <v>1</v>
      </c>
      <c r="LJ25" s="4"/>
      <c r="LK25" s="4"/>
      <c r="LL25" s="4"/>
      <c r="LM25" s="4"/>
      <c r="LN25" s="4">
        <v>1</v>
      </c>
      <c r="LO25" s="4">
        <v>1</v>
      </c>
      <c r="LP25" s="4"/>
      <c r="LQ25" s="4"/>
      <c r="LR25" s="4"/>
      <c r="LS25" s="4"/>
      <c r="LT25" s="4">
        <v>1</v>
      </c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/>
      <c r="ME25" s="4"/>
      <c r="MF25" s="4">
        <v>1</v>
      </c>
      <c r="MG25" s="4"/>
      <c r="MH25" s="4">
        <v>1</v>
      </c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>
        <v>1</v>
      </c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/>
      <c r="NP25" s="4">
        <v>1</v>
      </c>
      <c r="NQ25" s="4"/>
      <c r="NR25" s="4"/>
      <c r="NS25" s="4">
        <v>1</v>
      </c>
      <c r="NT25" s="4"/>
      <c r="NU25" s="4">
        <v>1</v>
      </c>
      <c r="NV25" s="4"/>
      <c r="NW25" s="4"/>
      <c r="NX25" s="4"/>
      <c r="NY25" s="4">
        <v>1</v>
      </c>
      <c r="NZ25" s="4"/>
      <c r="OA25" s="4"/>
      <c r="OB25" s="4">
        <v>1</v>
      </c>
      <c r="OC25" s="4">
        <v>1</v>
      </c>
      <c r="OD25" s="4"/>
      <c r="OE25" s="4"/>
      <c r="OF25" s="4">
        <v>1</v>
      </c>
      <c r="OG25" s="4"/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>
        <v>1</v>
      </c>
      <c r="OQ25" s="4"/>
      <c r="OR25" s="4">
        <v>1</v>
      </c>
      <c r="OS25" s="4"/>
      <c r="OT25" s="4"/>
      <c r="OU25" s="4"/>
      <c r="OV25" s="4">
        <v>1</v>
      </c>
      <c r="OW25" s="4"/>
      <c r="OX25" s="4">
        <v>1</v>
      </c>
      <c r="OY25" s="4"/>
      <c r="OZ25" s="4"/>
      <c r="PA25" s="4"/>
      <c r="PB25" s="4">
        <v>1</v>
      </c>
      <c r="PC25" s="4"/>
      <c r="PD25" s="4"/>
      <c r="PE25" s="4">
        <v>1</v>
      </c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/>
      <c r="PZ25" s="4">
        <v>1</v>
      </c>
      <c r="QA25" s="4"/>
      <c r="QB25" s="4"/>
      <c r="QC25" s="4">
        <v>1</v>
      </c>
      <c r="QD25" s="4"/>
      <c r="QE25" s="4">
        <v>1</v>
      </c>
      <c r="QF25" s="4"/>
      <c r="QG25" s="4"/>
      <c r="QH25" s="4">
        <v>1</v>
      </c>
      <c r="QI25" s="4"/>
      <c r="QJ25" s="4"/>
      <c r="QK25" s="4"/>
      <c r="QL25" s="4">
        <v>1</v>
      </c>
      <c r="QM25" s="4"/>
      <c r="QN25" s="4">
        <v>1</v>
      </c>
      <c r="QO25" s="4"/>
      <c r="QP25" s="4"/>
      <c r="QQ25" s="4">
        <v>1</v>
      </c>
      <c r="QR25" s="4"/>
      <c r="QS25" s="4"/>
      <c r="QT25" s="4"/>
      <c r="QU25" s="4">
        <v>1</v>
      </c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/>
      <c r="RG25" s="4">
        <v>1</v>
      </c>
      <c r="RH25" s="4"/>
      <c r="RI25" s="54"/>
      <c r="RJ25" s="54">
        <v>1</v>
      </c>
      <c r="RK25" s="5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/>
      <c r="SE25" s="4">
        <v>1</v>
      </c>
      <c r="SF25" s="4"/>
      <c r="SG25" s="4"/>
      <c r="SH25" s="4">
        <v>1</v>
      </c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/>
      <c r="SZ25" s="4"/>
      <c r="TA25" s="4">
        <v>1</v>
      </c>
      <c r="TB25" s="4"/>
      <c r="TC25" s="4">
        <v>1</v>
      </c>
      <c r="TD25" s="4"/>
      <c r="TE25" s="4">
        <v>1</v>
      </c>
      <c r="TF25" s="4"/>
      <c r="TG25" s="22"/>
      <c r="TH25" s="4"/>
      <c r="TI25" s="4">
        <v>1</v>
      </c>
      <c r="TJ25" s="4"/>
      <c r="TK25" s="4"/>
      <c r="TL25" s="4"/>
      <c r="TM25" s="4">
        <v>1</v>
      </c>
      <c r="TN25" s="4"/>
      <c r="TO25" s="4">
        <v>1</v>
      </c>
      <c r="TP25" s="22"/>
      <c r="TQ25" s="4"/>
      <c r="TR25" s="4">
        <v>1</v>
      </c>
      <c r="TS25" s="22"/>
      <c r="TT25" s="4"/>
      <c r="TU25" s="4">
        <v>1</v>
      </c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/>
      <c r="UT25" s="4">
        <v>1</v>
      </c>
      <c r="UU25" s="4">
        <v>1</v>
      </c>
      <c r="UV25" s="4"/>
      <c r="UW25" s="4"/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/>
      <c r="VH25" s="4">
        <v>1</v>
      </c>
      <c r="VI25" s="4"/>
      <c r="VJ25" s="4">
        <v>1</v>
      </c>
      <c r="VK25" s="4"/>
      <c r="VL25" s="4"/>
      <c r="VM25" s="4"/>
      <c r="VN25" s="4">
        <v>1</v>
      </c>
      <c r="VO25" s="4"/>
      <c r="VP25" s="4">
        <v>1</v>
      </c>
      <c r="VQ25" s="4"/>
      <c r="VR25" s="4"/>
      <c r="VS25" s="4">
        <v>1</v>
      </c>
      <c r="VT25" s="4"/>
      <c r="VU25" s="22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</row>
    <row r="26" spans="1:635" ht="18.75" x14ac:dyDescent="0.3">
      <c r="A26" s="3">
        <v>13</v>
      </c>
      <c r="B26" s="48" t="s">
        <v>3225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54">
        <v>1</v>
      </c>
      <c r="CP26" s="54"/>
      <c r="CQ26" s="5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22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59"/>
      <c r="IP26" s="54">
        <v>1</v>
      </c>
      <c r="IQ26" s="5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54">
        <v>1</v>
      </c>
      <c r="KI26" s="54"/>
      <c r="KJ26" s="54"/>
      <c r="KK26" s="4"/>
      <c r="KL26" s="4">
        <v>1</v>
      </c>
      <c r="KM26" s="4"/>
      <c r="KN26" s="4"/>
      <c r="KO26" s="4">
        <v>1</v>
      </c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/>
      <c r="LG26" s="4">
        <v>1</v>
      </c>
      <c r="LH26" s="4"/>
      <c r="LI26" s="4">
        <v>1</v>
      </c>
      <c r="LJ26" s="4"/>
      <c r="LK26" s="4"/>
      <c r="LL26" s="4"/>
      <c r="LM26" s="4">
        <v>1</v>
      </c>
      <c r="LN26" s="4"/>
      <c r="LO26" s="4">
        <v>1</v>
      </c>
      <c r="LP26" s="4"/>
      <c r="LQ26" s="4"/>
      <c r="LR26" s="4"/>
      <c r="LS26" s="4"/>
      <c r="LT26" s="4">
        <v>1</v>
      </c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/>
      <c r="ME26" s="4">
        <v>1</v>
      </c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>
        <v>1</v>
      </c>
      <c r="NF26" s="4"/>
      <c r="NG26" s="4"/>
      <c r="NH26" s="4"/>
      <c r="NI26" s="4">
        <v>1</v>
      </c>
      <c r="NJ26" s="4"/>
      <c r="NK26" s="4">
        <v>1</v>
      </c>
      <c r="NL26" s="4"/>
      <c r="NM26" s="4"/>
      <c r="NN26" s="4">
        <v>1</v>
      </c>
      <c r="NO26" s="4"/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/>
      <c r="PB26" s="4">
        <v>1</v>
      </c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/>
      <c r="PQ26" s="4">
        <v>1</v>
      </c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/>
      <c r="QC26" s="4">
        <v>1</v>
      </c>
      <c r="QD26" s="4"/>
      <c r="QE26" s="4">
        <v>1</v>
      </c>
      <c r="QF26" s="4"/>
      <c r="QG26" s="4"/>
      <c r="QH26" s="4">
        <v>1</v>
      </c>
      <c r="QI26" s="4"/>
      <c r="QJ26" s="4"/>
      <c r="QK26" s="4"/>
      <c r="QL26" s="4">
        <v>1</v>
      </c>
      <c r="QM26" s="4"/>
      <c r="QN26" s="4">
        <v>1</v>
      </c>
      <c r="QO26" s="4"/>
      <c r="QP26" s="4"/>
      <c r="QQ26" s="4">
        <v>1</v>
      </c>
      <c r="QR26" s="4"/>
      <c r="QS26" s="4"/>
      <c r="QT26" s="4"/>
      <c r="QU26" s="4">
        <v>1</v>
      </c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/>
      <c r="RG26" s="4">
        <v>1</v>
      </c>
      <c r="RH26" s="4"/>
      <c r="RI26" s="54">
        <v>1</v>
      </c>
      <c r="RJ26" s="54"/>
      <c r="RK26" s="5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/>
      <c r="SZ26" s="4"/>
      <c r="TA26" s="4">
        <v>1</v>
      </c>
      <c r="TB26" s="4"/>
      <c r="TC26" s="4">
        <v>1</v>
      </c>
      <c r="TD26" s="4"/>
      <c r="TE26" s="4">
        <v>1</v>
      </c>
      <c r="TF26" s="4"/>
      <c r="TG26" s="22"/>
      <c r="TH26" s="4"/>
      <c r="TI26" s="4">
        <v>1</v>
      </c>
      <c r="TJ26" s="4"/>
      <c r="TK26" s="4"/>
      <c r="TL26" s="4"/>
      <c r="TM26" s="4">
        <v>1</v>
      </c>
      <c r="TN26" s="4">
        <v>1</v>
      </c>
      <c r="TO26" s="4"/>
      <c r="TP26" s="22"/>
      <c r="TQ26" s="4">
        <v>1</v>
      </c>
      <c r="TR26" s="4"/>
      <c r="TS26" s="22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/>
      <c r="VB26" s="4">
        <v>1</v>
      </c>
      <c r="VC26" s="4"/>
      <c r="VD26" s="4">
        <v>1</v>
      </c>
      <c r="VE26" s="4"/>
      <c r="VF26" s="4"/>
      <c r="VG26" s="4"/>
      <c r="VH26" s="4">
        <v>1</v>
      </c>
      <c r="VI26" s="4"/>
      <c r="VJ26" s="4">
        <v>1</v>
      </c>
      <c r="VK26" s="4"/>
      <c r="VL26" s="4"/>
      <c r="VM26" s="4"/>
      <c r="VN26" s="4">
        <v>1</v>
      </c>
      <c r="VO26" s="4"/>
      <c r="VP26" s="4">
        <v>1</v>
      </c>
      <c r="VQ26" s="4"/>
      <c r="VR26" s="4"/>
      <c r="VS26" s="4">
        <v>1</v>
      </c>
      <c r="VT26" s="4"/>
      <c r="VU26" s="22"/>
      <c r="VV26" s="4">
        <v>1</v>
      </c>
      <c r="VW26" s="4"/>
      <c r="VX26" s="4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>
        <v>1</v>
      </c>
      <c r="WL26" s="4"/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</row>
    <row r="27" spans="1:635" x14ac:dyDescent="0.25">
      <c r="A27" s="3"/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54"/>
      <c r="CP27" s="54"/>
      <c r="CQ27" s="5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2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59"/>
      <c r="IP27" s="54"/>
      <c r="IQ27" s="5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54"/>
      <c r="KI27" s="54"/>
      <c r="KJ27" s="5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54"/>
      <c r="RJ27" s="54"/>
      <c r="RK27" s="5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4"/>
      <c r="TK27" s="4"/>
      <c r="TL27" s="4"/>
      <c r="TM27" s="4"/>
      <c r="TN27" s="4"/>
      <c r="TO27" s="4"/>
      <c r="TP27" s="22"/>
      <c r="TQ27" s="4"/>
      <c r="TR27" s="4"/>
      <c r="TS27" s="22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22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</row>
    <row r="28" spans="1:635" x14ac:dyDescent="0.25">
      <c r="A28" s="70" t="s">
        <v>3226</v>
      </c>
      <c r="B28" s="71"/>
      <c r="C28" s="3">
        <f>SUM(C14:C27)</f>
        <v>13</v>
      </c>
      <c r="D28" s="46">
        <f t="shared" ref="D28:BO28" si="0">SUM(D14:D27)</f>
        <v>0</v>
      </c>
      <c r="E28" s="46">
        <f t="shared" si="0"/>
        <v>0</v>
      </c>
      <c r="F28" s="46">
        <f t="shared" si="0"/>
        <v>13</v>
      </c>
      <c r="G28" s="46">
        <f t="shared" si="0"/>
        <v>0</v>
      </c>
      <c r="H28" s="46">
        <f t="shared" si="0"/>
        <v>0</v>
      </c>
      <c r="I28" s="46">
        <f t="shared" si="0"/>
        <v>13</v>
      </c>
      <c r="J28" s="46">
        <f t="shared" si="0"/>
        <v>0</v>
      </c>
      <c r="K28" s="46">
        <f t="shared" si="0"/>
        <v>0</v>
      </c>
      <c r="L28" s="46">
        <f t="shared" si="0"/>
        <v>13</v>
      </c>
      <c r="M28" s="46">
        <f t="shared" si="0"/>
        <v>0</v>
      </c>
      <c r="N28" s="46">
        <f t="shared" si="0"/>
        <v>0</v>
      </c>
      <c r="O28" s="46">
        <f t="shared" si="0"/>
        <v>13</v>
      </c>
      <c r="P28" s="46">
        <f t="shared" si="0"/>
        <v>0</v>
      </c>
      <c r="Q28" s="46">
        <f t="shared" si="0"/>
        <v>0</v>
      </c>
      <c r="R28" s="46">
        <f t="shared" si="0"/>
        <v>13</v>
      </c>
      <c r="S28" s="46">
        <f t="shared" si="0"/>
        <v>0</v>
      </c>
      <c r="T28" s="46">
        <f t="shared" si="0"/>
        <v>0</v>
      </c>
      <c r="U28" s="46">
        <f t="shared" si="0"/>
        <v>13</v>
      </c>
      <c r="V28" s="46">
        <f t="shared" si="0"/>
        <v>0</v>
      </c>
      <c r="W28" s="46">
        <f t="shared" si="0"/>
        <v>0</v>
      </c>
      <c r="X28" s="46">
        <f t="shared" si="0"/>
        <v>12</v>
      </c>
      <c r="Y28" s="46">
        <f t="shared" si="0"/>
        <v>1</v>
      </c>
      <c r="Z28" s="46">
        <f t="shared" si="0"/>
        <v>0</v>
      </c>
      <c r="AA28" s="46">
        <f t="shared" si="0"/>
        <v>13</v>
      </c>
      <c r="AB28" s="46">
        <f t="shared" si="0"/>
        <v>0</v>
      </c>
      <c r="AC28" s="46">
        <f t="shared" si="0"/>
        <v>0</v>
      </c>
      <c r="AD28" s="46">
        <f t="shared" si="0"/>
        <v>13</v>
      </c>
      <c r="AE28" s="46">
        <f t="shared" si="0"/>
        <v>0</v>
      </c>
      <c r="AF28" s="46">
        <f t="shared" si="0"/>
        <v>0</v>
      </c>
      <c r="AG28" s="46">
        <f t="shared" si="0"/>
        <v>13</v>
      </c>
      <c r="AH28" s="46">
        <f t="shared" si="0"/>
        <v>0</v>
      </c>
      <c r="AI28" s="46">
        <f t="shared" si="0"/>
        <v>0</v>
      </c>
      <c r="AJ28" s="46">
        <f t="shared" si="0"/>
        <v>13</v>
      </c>
      <c r="AK28" s="46">
        <f t="shared" si="0"/>
        <v>0</v>
      </c>
      <c r="AL28" s="46">
        <f t="shared" si="0"/>
        <v>0</v>
      </c>
      <c r="AM28" s="46">
        <f t="shared" si="0"/>
        <v>13</v>
      </c>
      <c r="AN28" s="46">
        <f t="shared" si="0"/>
        <v>0</v>
      </c>
      <c r="AO28" s="46">
        <f t="shared" si="0"/>
        <v>0</v>
      </c>
      <c r="AP28" s="46">
        <f t="shared" si="0"/>
        <v>11</v>
      </c>
      <c r="AQ28" s="46">
        <f t="shared" si="0"/>
        <v>2</v>
      </c>
      <c r="AR28" s="46">
        <f t="shared" si="0"/>
        <v>0</v>
      </c>
      <c r="AS28" s="46">
        <f t="shared" si="0"/>
        <v>12</v>
      </c>
      <c r="AT28" s="46">
        <f t="shared" si="0"/>
        <v>1</v>
      </c>
      <c r="AU28" s="46">
        <f t="shared" si="0"/>
        <v>0</v>
      </c>
      <c r="AV28" s="46">
        <f t="shared" si="0"/>
        <v>12</v>
      </c>
      <c r="AW28" s="46">
        <f t="shared" si="0"/>
        <v>0</v>
      </c>
      <c r="AX28" s="46">
        <f t="shared" si="0"/>
        <v>0</v>
      </c>
      <c r="AY28" s="46">
        <f t="shared" si="0"/>
        <v>12</v>
      </c>
      <c r="AZ28" s="46">
        <f t="shared" si="0"/>
        <v>1</v>
      </c>
      <c r="BA28" s="46">
        <f t="shared" si="0"/>
        <v>0</v>
      </c>
      <c r="BB28" s="46">
        <f t="shared" si="0"/>
        <v>11</v>
      </c>
      <c r="BC28" s="46">
        <f t="shared" si="0"/>
        <v>2</v>
      </c>
      <c r="BD28" s="46">
        <f t="shared" si="0"/>
        <v>0</v>
      </c>
      <c r="BE28" s="46">
        <f t="shared" si="0"/>
        <v>12</v>
      </c>
      <c r="BF28" s="46">
        <f t="shared" si="0"/>
        <v>1</v>
      </c>
      <c r="BG28" s="46">
        <f t="shared" si="0"/>
        <v>0</v>
      </c>
      <c r="BH28" s="46">
        <f t="shared" si="0"/>
        <v>11</v>
      </c>
      <c r="BI28" s="46">
        <f t="shared" si="0"/>
        <v>2</v>
      </c>
      <c r="BJ28" s="46">
        <f t="shared" si="0"/>
        <v>0</v>
      </c>
      <c r="BK28" s="46">
        <f t="shared" si="0"/>
        <v>13</v>
      </c>
      <c r="BL28" s="46">
        <f t="shared" si="0"/>
        <v>0</v>
      </c>
      <c r="BM28" s="46">
        <f t="shared" si="0"/>
        <v>0</v>
      </c>
      <c r="BN28" s="46">
        <f t="shared" si="0"/>
        <v>12</v>
      </c>
      <c r="BO28" s="46">
        <f t="shared" si="0"/>
        <v>1</v>
      </c>
      <c r="BP28" s="46">
        <f t="shared" ref="BP28:EA28" si="1">SUM(BP14:BP27)</f>
        <v>0</v>
      </c>
      <c r="BQ28" s="46">
        <f t="shared" si="1"/>
        <v>12</v>
      </c>
      <c r="BR28" s="46">
        <f t="shared" si="1"/>
        <v>1</v>
      </c>
      <c r="BS28" s="46">
        <f t="shared" si="1"/>
        <v>0</v>
      </c>
      <c r="BT28" s="46">
        <f t="shared" si="1"/>
        <v>13</v>
      </c>
      <c r="BU28" s="46">
        <f t="shared" si="1"/>
        <v>0</v>
      </c>
      <c r="BV28" s="46">
        <f t="shared" si="1"/>
        <v>0</v>
      </c>
      <c r="BW28" s="46">
        <f t="shared" si="1"/>
        <v>12</v>
      </c>
      <c r="BX28" s="46">
        <f t="shared" si="1"/>
        <v>1</v>
      </c>
      <c r="BY28" s="46">
        <f t="shared" si="1"/>
        <v>0</v>
      </c>
      <c r="BZ28" s="46">
        <f t="shared" si="1"/>
        <v>13</v>
      </c>
      <c r="CA28" s="46">
        <f t="shared" si="1"/>
        <v>0</v>
      </c>
      <c r="CB28" s="46">
        <f t="shared" si="1"/>
        <v>0</v>
      </c>
      <c r="CC28" s="46">
        <f t="shared" si="1"/>
        <v>13</v>
      </c>
      <c r="CD28" s="46">
        <f t="shared" si="1"/>
        <v>0</v>
      </c>
      <c r="CE28" s="46">
        <f t="shared" si="1"/>
        <v>0</v>
      </c>
      <c r="CF28" s="46">
        <f t="shared" si="1"/>
        <v>13</v>
      </c>
      <c r="CG28" s="46">
        <f t="shared" si="1"/>
        <v>0</v>
      </c>
      <c r="CH28" s="46">
        <f t="shared" si="1"/>
        <v>0</v>
      </c>
      <c r="CI28" s="46">
        <f t="shared" si="1"/>
        <v>12</v>
      </c>
      <c r="CJ28" s="46">
        <f t="shared" si="1"/>
        <v>1</v>
      </c>
      <c r="CK28" s="46">
        <f t="shared" si="1"/>
        <v>0</v>
      </c>
      <c r="CL28" s="46">
        <f t="shared" si="1"/>
        <v>13</v>
      </c>
      <c r="CM28" s="46">
        <f t="shared" si="1"/>
        <v>0</v>
      </c>
      <c r="CN28" s="46">
        <f t="shared" si="1"/>
        <v>0</v>
      </c>
      <c r="CO28" s="55">
        <f t="shared" si="1"/>
        <v>10</v>
      </c>
      <c r="CP28" s="55">
        <f t="shared" si="1"/>
        <v>3</v>
      </c>
      <c r="CQ28" s="55">
        <f t="shared" si="1"/>
        <v>0</v>
      </c>
      <c r="CR28" s="46">
        <f t="shared" si="1"/>
        <v>9</v>
      </c>
      <c r="CS28" s="46">
        <f t="shared" si="1"/>
        <v>3</v>
      </c>
      <c r="CT28" s="46">
        <f t="shared" si="1"/>
        <v>1</v>
      </c>
      <c r="CU28" s="46">
        <f t="shared" si="1"/>
        <v>9</v>
      </c>
      <c r="CV28" s="46">
        <f t="shared" si="1"/>
        <v>4</v>
      </c>
      <c r="CW28" s="46">
        <f t="shared" si="1"/>
        <v>0</v>
      </c>
      <c r="CX28" s="46">
        <f t="shared" si="1"/>
        <v>10</v>
      </c>
      <c r="CY28" s="46">
        <f t="shared" si="1"/>
        <v>3</v>
      </c>
      <c r="CZ28" s="46">
        <f t="shared" si="1"/>
        <v>0</v>
      </c>
      <c r="DA28" s="46">
        <f t="shared" si="1"/>
        <v>11</v>
      </c>
      <c r="DB28" s="46">
        <f t="shared" si="1"/>
        <v>2</v>
      </c>
      <c r="DC28" s="46">
        <f t="shared" si="1"/>
        <v>0</v>
      </c>
      <c r="DD28" s="46">
        <f t="shared" si="1"/>
        <v>9</v>
      </c>
      <c r="DE28" s="46">
        <f t="shared" si="1"/>
        <v>4</v>
      </c>
      <c r="DF28" s="46">
        <f t="shared" si="1"/>
        <v>0</v>
      </c>
      <c r="DG28" s="46">
        <f t="shared" si="1"/>
        <v>13</v>
      </c>
      <c r="DH28" s="46">
        <f t="shared" si="1"/>
        <v>0</v>
      </c>
      <c r="DI28" s="46">
        <f t="shared" si="1"/>
        <v>0</v>
      </c>
      <c r="DJ28" s="46">
        <f t="shared" si="1"/>
        <v>9</v>
      </c>
      <c r="DK28" s="46">
        <f t="shared" si="1"/>
        <v>4</v>
      </c>
      <c r="DL28" s="46">
        <f t="shared" si="1"/>
        <v>0</v>
      </c>
      <c r="DM28" s="46">
        <f t="shared" si="1"/>
        <v>13</v>
      </c>
      <c r="DN28" s="46">
        <f t="shared" si="1"/>
        <v>0</v>
      </c>
      <c r="DO28" s="46">
        <f t="shared" si="1"/>
        <v>0</v>
      </c>
      <c r="DP28" s="46">
        <f t="shared" si="1"/>
        <v>13</v>
      </c>
      <c r="DQ28" s="46">
        <f t="shared" si="1"/>
        <v>0</v>
      </c>
      <c r="DR28" s="46">
        <f t="shared" si="1"/>
        <v>0</v>
      </c>
      <c r="DS28" s="46">
        <f t="shared" si="1"/>
        <v>9</v>
      </c>
      <c r="DT28" s="46">
        <f t="shared" si="1"/>
        <v>3</v>
      </c>
      <c r="DU28" s="46">
        <f t="shared" si="1"/>
        <v>1</v>
      </c>
      <c r="DV28" s="46">
        <f t="shared" si="1"/>
        <v>8</v>
      </c>
      <c r="DW28" s="46">
        <f t="shared" si="1"/>
        <v>5</v>
      </c>
      <c r="DX28" s="46">
        <f t="shared" si="1"/>
        <v>0</v>
      </c>
      <c r="DY28" s="46">
        <f t="shared" si="1"/>
        <v>10</v>
      </c>
      <c r="DZ28" s="46">
        <f t="shared" si="1"/>
        <v>3</v>
      </c>
      <c r="EA28" s="46">
        <f t="shared" si="1"/>
        <v>0</v>
      </c>
      <c r="EB28" s="46">
        <f t="shared" ref="EB28:GM28" si="2">SUM(EB14:EB27)</f>
        <v>10</v>
      </c>
      <c r="EC28" s="46">
        <f t="shared" si="2"/>
        <v>3</v>
      </c>
      <c r="ED28" s="46">
        <f t="shared" si="2"/>
        <v>0</v>
      </c>
      <c r="EE28" s="46">
        <f t="shared" si="2"/>
        <v>13</v>
      </c>
      <c r="EF28" s="46">
        <f t="shared" si="2"/>
        <v>0</v>
      </c>
      <c r="EG28" s="46">
        <f t="shared" si="2"/>
        <v>0</v>
      </c>
      <c r="EH28" s="46">
        <f t="shared" si="2"/>
        <v>13</v>
      </c>
      <c r="EI28" s="46">
        <f t="shared" si="2"/>
        <v>0</v>
      </c>
      <c r="EJ28" s="46">
        <f t="shared" si="2"/>
        <v>0</v>
      </c>
      <c r="EK28" s="46">
        <f t="shared" si="2"/>
        <v>8</v>
      </c>
      <c r="EL28" s="46">
        <f t="shared" si="2"/>
        <v>5</v>
      </c>
      <c r="EM28" s="46">
        <f t="shared" si="2"/>
        <v>0</v>
      </c>
      <c r="EN28" s="46">
        <f t="shared" si="2"/>
        <v>7</v>
      </c>
      <c r="EO28" s="46">
        <f t="shared" si="2"/>
        <v>4</v>
      </c>
      <c r="EP28" s="46">
        <f t="shared" si="2"/>
        <v>2</v>
      </c>
      <c r="EQ28" s="46">
        <f t="shared" si="2"/>
        <v>10</v>
      </c>
      <c r="ER28" s="46">
        <f t="shared" si="2"/>
        <v>3</v>
      </c>
      <c r="ES28" s="46">
        <f t="shared" si="2"/>
        <v>0</v>
      </c>
      <c r="ET28" s="46">
        <f t="shared" si="2"/>
        <v>10</v>
      </c>
      <c r="EU28" s="46">
        <f t="shared" si="2"/>
        <v>3</v>
      </c>
      <c r="EV28" s="46">
        <f t="shared" si="2"/>
        <v>0</v>
      </c>
      <c r="EW28" s="46">
        <f t="shared" si="2"/>
        <v>7</v>
      </c>
      <c r="EX28" s="46">
        <f t="shared" si="2"/>
        <v>5</v>
      </c>
      <c r="EY28" s="46">
        <f t="shared" si="2"/>
        <v>1</v>
      </c>
      <c r="EZ28" s="46">
        <f t="shared" si="2"/>
        <v>7</v>
      </c>
      <c r="FA28" s="46">
        <f t="shared" si="2"/>
        <v>4</v>
      </c>
      <c r="FB28" s="46">
        <f t="shared" si="2"/>
        <v>2</v>
      </c>
      <c r="FC28" s="46">
        <f t="shared" si="2"/>
        <v>12</v>
      </c>
      <c r="FD28" s="46">
        <f t="shared" si="2"/>
        <v>1</v>
      </c>
      <c r="FE28" s="46">
        <f t="shared" si="2"/>
        <v>0</v>
      </c>
      <c r="FF28" s="46">
        <f t="shared" si="2"/>
        <v>9</v>
      </c>
      <c r="FG28" s="46">
        <f t="shared" si="2"/>
        <v>3</v>
      </c>
      <c r="FH28" s="46">
        <f t="shared" si="2"/>
        <v>1</v>
      </c>
      <c r="FI28" s="46">
        <f t="shared" si="2"/>
        <v>4</v>
      </c>
      <c r="FJ28" s="46">
        <f t="shared" si="2"/>
        <v>9</v>
      </c>
      <c r="FK28" s="46">
        <f t="shared" si="2"/>
        <v>0</v>
      </c>
      <c r="FL28" s="46">
        <f t="shared" si="2"/>
        <v>9</v>
      </c>
      <c r="FM28" s="46">
        <f t="shared" si="2"/>
        <v>2</v>
      </c>
      <c r="FN28" s="46">
        <f t="shared" si="2"/>
        <v>2</v>
      </c>
      <c r="FO28" s="46">
        <f t="shared" si="2"/>
        <v>4</v>
      </c>
      <c r="FP28" s="46">
        <f t="shared" si="2"/>
        <v>7</v>
      </c>
      <c r="FQ28" s="46">
        <f t="shared" si="2"/>
        <v>2</v>
      </c>
      <c r="FR28" s="46">
        <f t="shared" si="2"/>
        <v>4</v>
      </c>
      <c r="FS28" s="46">
        <f t="shared" si="2"/>
        <v>3</v>
      </c>
      <c r="FT28" s="46">
        <f t="shared" si="2"/>
        <v>6</v>
      </c>
      <c r="FU28" s="46">
        <f t="shared" si="2"/>
        <v>8</v>
      </c>
      <c r="FV28" s="46">
        <f t="shared" si="2"/>
        <v>5</v>
      </c>
      <c r="FW28" s="46">
        <f t="shared" si="2"/>
        <v>0</v>
      </c>
      <c r="FX28" s="46">
        <f t="shared" si="2"/>
        <v>6</v>
      </c>
      <c r="FY28" s="46">
        <f t="shared" si="2"/>
        <v>6</v>
      </c>
      <c r="FZ28" s="46">
        <f t="shared" si="2"/>
        <v>1</v>
      </c>
      <c r="GA28" s="46">
        <f t="shared" si="2"/>
        <v>8</v>
      </c>
      <c r="GB28" s="46">
        <f t="shared" si="2"/>
        <v>4</v>
      </c>
      <c r="GC28" s="46">
        <f t="shared" si="2"/>
        <v>1</v>
      </c>
      <c r="GD28" s="46">
        <f t="shared" si="2"/>
        <v>5</v>
      </c>
      <c r="GE28" s="46">
        <f t="shared" si="2"/>
        <v>5</v>
      </c>
      <c r="GF28" s="46">
        <f t="shared" si="2"/>
        <v>3</v>
      </c>
      <c r="GG28" s="46">
        <f t="shared" si="2"/>
        <v>7</v>
      </c>
      <c r="GH28" s="46">
        <f t="shared" si="2"/>
        <v>5</v>
      </c>
      <c r="GI28" s="46">
        <f t="shared" si="2"/>
        <v>1</v>
      </c>
      <c r="GJ28" s="46">
        <f t="shared" si="2"/>
        <v>6</v>
      </c>
      <c r="GK28" s="46">
        <f t="shared" si="2"/>
        <v>6</v>
      </c>
      <c r="GL28" s="46">
        <f t="shared" si="2"/>
        <v>1</v>
      </c>
      <c r="GM28" s="46">
        <f t="shared" si="2"/>
        <v>13</v>
      </c>
      <c r="GN28" s="46">
        <f t="shared" ref="GN28:IY28" si="3">SUM(GN14:GN27)</f>
        <v>0</v>
      </c>
      <c r="GO28" s="46">
        <f t="shared" si="3"/>
        <v>0</v>
      </c>
      <c r="GP28" s="46">
        <f t="shared" si="3"/>
        <v>5</v>
      </c>
      <c r="GQ28" s="46">
        <f t="shared" si="3"/>
        <v>7</v>
      </c>
      <c r="GR28" s="46">
        <f t="shared" si="3"/>
        <v>1</v>
      </c>
      <c r="GS28" s="46">
        <f t="shared" si="3"/>
        <v>11</v>
      </c>
      <c r="GT28" s="46">
        <f t="shared" si="3"/>
        <v>2</v>
      </c>
      <c r="GU28" s="46">
        <f t="shared" si="3"/>
        <v>0</v>
      </c>
      <c r="GV28" s="46">
        <f t="shared" si="3"/>
        <v>9</v>
      </c>
      <c r="GW28" s="46">
        <f t="shared" si="3"/>
        <v>3</v>
      </c>
      <c r="GX28" s="46">
        <f t="shared" si="3"/>
        <v>1</v>
      </c>
      <c r="GY28" s="46">
        <f t="shared" si="3"/>
        <v>12</v>
      </c>
      <c r="GZ28" s="46">
        <f t="shared" si="3"/>
        <v>1</v>
      </c>
      <c r="HA28" s="46">
        <f t="shared" si="3"/>
        <v>0</v>
      </c>
      <c r="HB28" s="46">
        <f t="shared" si="3"/>
        <v>12</v>
      </c>
      <c r="HC28" s="46">
        <f t="shared" si="3"/>
        <v>1</v>
      </c>
      <c r="HD28" s="46">
        <f t="shared" si="3"/>
        <v>0</v>
      </c>
      <c r="HE28" s="46">
        <f t="shared" si="3"/>
        <v>12</v>
      </c>
      <c r="HF28" s="46">
        <f t="shared" si="3"/>
        <v>1</v>
      </c>
      <c r="HG28" s="46">
        <f t="shared" si="3"/>
        <v>0</v>
      </c>
      <c r="HH28" s="46">
        <f t="shared" si="3"/>
        <v>12</v>
      </c>
      <c r="HI28" s="46">
        <f t="shared" si="3"/>
        <v>1</v>
      </c>
      <c r="HJ28" s="46">
        <f t="shared" si="3"/>
        <v>0</v>
      </c>
      <c r="HK28" s="46">
        <f t="shared" si="3"/>
        <v>8</v>
      </c>
      <c r="HL28" s="46">
        <f t="shared" si="3"/>
        <v>5</v>
      </c>
      <c r="HM28" s="46">
        <f t="shared" si="3"/>
        <v>0</v>
      </c>
      <c r="HN28" s="46">
        <f t="shared" si="3"/>
        <v>6</v>
      </c>
      <c r="HO28" s="46">
        <f t="shared" si="3"/>
        <v>6</v>
      </c>
      <c r="HP28" s="46">
        <f t="shared" si="3"/>
        <v>1</v>
      </c>
      <c r="HQ28" s="46">
        <f t="shared" si="3"/>
        <v>13</v>
      </c>
      <c r="HR28" s="46">
        <f t="shared" si="3"/>
        <v>0</v>
      </c>
      <c r="HS28" s="46">
        <f t="shared" si="3"/>
        <v>0</v>
      </c>
      <c r="HT28" s="46">
        <f t="shared" si="3"/>
        <v>7</v>
      </c>
      <c r="HU28" s="46">
        <f t="shared" si="3"/>
        <v>6</v>
      </c>
      <c r="HV28" s="46">
        <f t="shared" si="3"/>
        <v>0</v>
      </c>
      <c r="HW28" s="46">
        <f t="shared" si="3"/>
        <v>6</v>
      </c>
      <c r="HX28" s="46">
        <f t="shared" si="3"/>
        <v>6</v>
      </c>
      <c r="HY28" s="46">
        <f t="shared" si="3"/>
        <v>1</v>
      </c>
      <c r="HZ28" s="46">
        <f t="shared" si="3"/>
        <v>13</v>
      </c>
      <c r="IA28" s="46">
        <f t="shared" si="3"/>
        <v>0</v>
      </c>
      <c r="IB28" s="46">
        <f t="shared" si="3"/>
        <v>0</v>
      </c>
      <c r="IC28" s="46">
        <f t="shared" si="3"/>
        <v>10</v>
      </c>
      <c r="ID28" s="46">
        <f t="shared" si="3"/>
        <v>3</v>
      </c>
      <c r="IE28" s="46">
        <f t="shared" si="3"/>
        <v>0</v>
      </c>
      <c r="IF28" s="46">
        <f t="shared" si="3"/>
        <v>13</v>
      </c>
      <c r="IG28" s="46">
        <f t="shared" si="3"/>
        <v>0</v>
      </c>
      <c r="IH28" s="46">
        <f t="shared" si="3"/>
        <v>0</v>
      </c>
      <c r="II28" s="46">
        <f t="shared" si="3"/>
        <v>3</v>
      </c>
      <c r="IJ28" s="46">
        <f t="shared" si="3"/>
        <v>7</v>
      </c>
      <c r="IK28" s="46">
        <f t="shared" si="3"/>
        <v>3</v>
      </c>
      <c r="IL28" s="46">
        <f t="shared" si="3"/>
        <v>0</v>
      </c>
      <c r="IM28" s="46">
        <f t="shared" si="3"/>
        <v>10</v>
      </c>
      <c r="IN28" s="46">
        <f t="shared" si="3"/>
        <v>3</v>
      </c>
      <c r="IO28" s="55">
        <f t="shared" si="3"/>
        <v>4</v>
      </c>
      <c r="IP28" s="55">
        <f t="shared" si="3"/>
        <v>6</v>
      </c>
      <c r="IQ28" s="55">
        <f t="shared" si="3"/>
        <v>3</v>
      </c>
      <c r="IR28" s="46">
        <f t="shared" si="3"/>
        <v>3</v>
      </c>
      <c r="IS28" s="46">
        <f t="shared" si="3"/>
        <v>8</v>
      </c>
      <c r="IT28" s="46">
        <f t="shared" si="3"/>
        <v>2</v>
      </c>
      <c r="IU28" s="46">
        <f t="shared" si="3"/>
        <v>6</v>
      </c>
      <c r="IV28" s="46">
        <f t="shared" si="3"/>
        <v>6</v>
      </c>
      <c r="IW28" s="46">
        <f t="shared" si="3"/>
        <v>1</v>
      </c>
      <c r="IX28" s="46">
        <f t="shared" si="3"/>
        <v>5</v>
      </c>
      <c r="IY28" s="46">
        <f t="shared" si="3"/>
        <v>6</v>
      </c>
      <c r="IZ28" s="46">
        <f t="shared" ref="IZ28:LK28" si="4">SUM(IZ14:IZ27)</f>
        <v>2</v>
      </c>
      <c r="JA28" s="46">
        <f t="shared" si="4"/>
        <v>2</v>
      </c>
      <c r="JB28" s="46">
        <f t="shared" si="4"/>
        <v>9</v>
      </c>
      <c r="JC28" s="46">
        <f t="shared" si="4"/>
        <v>2</v>
      </c>
      <c r="JD28" s="46">
        <f t="shared" si="4"/>
        <v>10</v>
      </c>
      <c r="JE28" s="46">
        <f t="shared" si="4"/>
        <v>3</v>
      </c>
      <c r="JF28" s="46">
        <f t="shared" si="4"/>
        <v>0</v>
      </c>
      <c r="JG28" s="46">
        <f t="shared" si="4"/>
        <v>13</v>
      </c>
      <c r="JH28" s="46">
        <f t="shared" si="4"/>
        <v>0</v>
      </c>
      <c r="JI28" s="46">
        <f t="shared" si="4"/>
        <v>0</v>
      </c>
      <c r="JJ28" s="46">
        <f t="shared" si="4"/>
        <v>13</v>
      </c>
      <c r="JK28" s="46">
        <f t="shared" si="4"/>
        <v>0</v>
      </c>
      <c r="JL28" s="46">
        <f t="shared" si="4"/>
        <v>0</v>
      </c>
      <c r="JM28" s="46">
        <f t="shared" si="4"/>
        <v>13</v>
      </c>
      <c r="JN28" s="46">
        <f t="shared" si="4"/>
        <v>0</v>
      </c>
      <c r="JO28" s="46">
        <f t="shared" si="4"/>
        <v>0</v>
      </c>
      <c r="JP28" s="46">
        <f t="shared" si="4"/>
        <v>12</v>
      </c>
      <c r="JQ28" s="46">
        <f t="shared" si="4"/>
        <v>1</v>
      </c>
      <c r="JR28" s="46">
        <f t="shared" si="4"/>
        <v>0</v>
      </c>
      <c r="JS28" s="46">
        <f t="shared" si="4"/>
        <v>8</v>
      </c>
      <c r="JT28" s="46">
        <f t="shared" si="4"/>
        <v>5</v>
      </c>
      <c r="JU28" s="46">
        <f t="shared" si="4"/>
        <v>0</v>
      </c>
      <c r="JV28" s="46">
        <f t="shared" si="4"/>
        <v>6</v>
      </c>
      <c r="JW28" s="46">
        <f t="shared" si="4"/>
        <v>5</v>
      </c>
      <c r="JX28" s="46">
        <f t="shared" si="4"/>
        <v>2</v>
      </c>
      <c r="JY28" s="46">
        <f t="shared" si="4"/>
        <v>5</v>
      </c>
      <c r="JZ28" s="46">
        <f t="shared" si="4"/>
        <v>6</v>
      </c>
      <c r="KA28" s="46">
        <f t="shared" si="4"/>
        <v>2</v>
      </c>
      <c r="KB28" s="46">
        <f t="shared" si="4"/>
        <v>11</v>
      </c>
      <c r="KC28" s="46">
        <f t="shared" si="4"/>
        <v>2</v>
      </c>
      <c r="KD28" s="46">
        <f t="shared" si="4"/>
        <v>0</v>
      </c>
      <c r="KE28" s="46">
        <f t="shared" si="4"/>
        <v>13</v>
      </c>
      <c r="KF28" s="46">
        <f t="shared" si="4"/>
        <v>0</v>
      </c>
      <c r="KG28" s="46">
        <f t="shared" si="4"/>
        <v>0</v>
      </c>
      <c r="KH28" s="55">
        <f t="shared" si="4"/>
        <v>10</v>
      </c>
      <c r="KI28" s="55">
        <f t="shared" si="4"/>
        <v>3</v>
      </c>
      <c r="KJ28" s="55">
        <f t="shared" si="4"/>
        <v>0</v>
      </c>
      <c r="KK28" s="46">
        <f t="shared" si="4"/>
        <v>4</v>
      </c>
      <c r="KL28" s="46">
        <f t="shared" si="4"/>
        <v>9</v>
      </c>
      <c r="KM28" s="46">
        <f t="shared" si="4"/>
        <v>0</v>
      </c>
      <c r="KN28" s="46">
        <f t="shared" si="4"/>
        <v>0</v>
      </c>
      <c r="KO28" s="46">
        <f t="shared" si="4"/>
        <v>13</v>
      </c>
      <c r="KP28" s="46">
        <f t="shared" si="4"/>
        <v>0</v>
      </c>
      <c r="KQ28" s="46">
        <f t="shared" si="4"/>
        <v>13</v>
      </c>
      <c r="KR28" s="46">
        <f t="shared" si="4"/>
        <v>0</v>
      </c>
      <c r="KS28" s="46">
        <f t="shared" si="4"/>
        <v>0</v>
      </c>
      <c r="KT28" s="46">
        <f t="shared" si="4"/>
        <v>4</v>
      </c>
      <c r="KU28" s="46">
        <f t="shared" si="4"/>
        <v>8</v>
      </c>
      <c r="KV28" s="46">
        <f t="shared" si="4"/>
        <v>1</v>
      </c>
      <c r="KW28" s="46">
        <f t="shared" si="4"/>
        <v>13</v>
      </c>
      <c r="KX28" s="46">
        <f t="shared" si="4"/>
        <v>0</v>
      </c>
      <c r="KY28" s="46">
        <f t="shared" si="4"/>
        <v>0</v>
      </c>
      <c r="KZ28" s="46">
        <f t="shared" si="4"/>
        <v>6</v>
      </c>
      <c r="LA28" s="46">
        <f t="shared" si="4"/>
        <v>3</v>
      </c>
      <c r="LB28" s="46">
        <f t="shared" si="4"/>
        <v>4</v>
      </c>
      <c r="LC28" s="46">
        <f t="shared" si="4"/>
        <v>5</v>
      </c>
      <c r="LD28" s="46">
        <f t="shared" si="4"/>
        <v>4</v>
      </c>
      <c r="LE28" s="46">
        <f t="shared" si="4"/>
        <v>4</v>
      </c>
      <c r="LF28" s="46">
        <f t="shared" si="4"/>
        <v>0</v>
      </c>
      <c r="LG28" s="46">
        <f t="shared" si="4"/>
        <v>13</v>
      </c>
      <c r="LH28" s="46">
        <f t="shared" si="4"/>
        <v>0</v>
      </c>
      <c r="LI28" s="46">
        <f t="shared" si="4"/>
        <v>13</v>
      </c>
      <c r="LJ28" s="46">
        <f t="shared" si="4"/>
        <v>0</v>
      </c>
      <c r="LK28" s="46">
        <f t="shared" si="4"/>
        <v>0</v>
      </c>
      <c r="LL28" s="46">
        <f t="shared" ref="LL28:NW28" si="5">SUM(LL14:LL27)</f>
        <v>1</v>
      </c>
      <c r="LM28" s="46">
        <f t="shared" si="5"/>
        <v>10</v>
      </c>
      <c r="LN28" s="46">
        <f t="shared" si="5"/>
        <v>2</v>
      </c>
      <c r="LO28" s="46">
        <f t="shared" si="5"/>
        <v>13</v>
      </c>
      <c r="LP28" s="46">
        <f t="shared" si="5"/>
        <v>0</v>
      </c>
      <c r="LQ28" s="46">
        <f t="shared" si="5"/>
        <v>0</v>
      </c>
      <c r="LR28" s="46">
        <f t="shared" si="5"/>
        <v>0</v>
      </c>
      <c r="LS28" s="46">
        <f t="shared" si="5"/>
        <v>0</v>
      </c>
      <c r="LT28" s="46">
        <f t="shared" si="5"/>
        <v>13</v>
      </c>
      <c r="LU28" s="46">
        <f t="shared" si="5"/>
        <v>13</v>
      </c>
      <c r="LV28" s="46">
        <f t="shared" si="5"/>
        <v>0</v>
      </c>
      <c r="LW28" s="46">
        <f t="shared" si="5"/>
        <v>0</v>
      </c>
      <c r="LX28" s="46">
        <f t="shared" si="5"/>
        <v>13</v>
      </c>
      <c r="LY28" s="46">
        <f t="shared" si="5"/>
        <v>0</v>
      </c>
      <c r="LZ28" s="46">
        <f t="shared" si="5"/>
        <v>0</v>
      </c>
      <c r="MA28" s="46">
        <f t="shared" si="5"/>
        <v>13</v>
      </c>
      <c r="MB28" s="46">
        <f t="shared" si="5"/>
        <v>0</v>
      </c>
      <c r="MC28" s="46">
        <f t="shared" si="5"/>
        <v>0</v>
      </c>
      <c r="MD28" s="46">
        <f t="shared" si="5"/>
        <v>0</v>
      </c>
      <c r="ME28" s="46">
        <f t="shared" si="5"/>
        <v>12</v>
      </c>
      <c r="MF28" s="46">
        <f t="shared" si="5"/>
        <v>1</v>
      </c>
      <c r="MG28" s="46">
        <f t="shared" si="5"/>
        <v>8</v>
      </c>
      <c r="MH28" s="46">
        <f t="shared" si="5"/>
        <v>5</v>
      </c>
      <c r="MI28" s="46">
        <f t="shared" si="5"/>
        <v>0</v>
      </c>
      <c r="MJ28" s="46">
        <f t="shared" si="5"/>
        <v>13</v>
      </c>
      <c r="MK28" s="46">
        <f t="shared" si="5"/>
        <v>0</v>
      </c>
      <c r="ML28" s="46">
        <f t="shared" si="5"/>
        <v>0</v>
      </c>
      <c r="MM28" s="46">
        <f t="shared" si="5"/>
        <v>13</v>
      </c>
      <c r="MN28" s="46">
        <f t="shared" si="5"/>
        <v>0</v>
      </c>
      <c r="MO28" s="46">
        <f t="shared" si="5"/>
        <v>0</v>
      </c>
      <c r="MP28" s="46">
        <f t="shared" si="5"/>
        <v>10</v>
      </c>
      <c r="MQ28" s="46">
        <f t="shared" si="5"/>
        <v>3</v>
      </c>
      <c r="MR28" s="46">
        <f t="shared" si="5"/>
        <v>0</v>
      </c>
      <c r="MS28" s="46">
        <f t="shared" si="5"/>
        <v>13</v>
      </c>
      <c r="MT28" s="46">
        <f t="shared" si="5"/>
        <v>0</v>
      </c>
      <c r="MU28" s="46">
        <f t="shared" si="5"/>
        <v>0</v>
      </c>
      <c r="MV28" s="46">
        <f t="shared" si="5"/>
        <v>0</v>
      </c>
      <c r="MW28" s="46">
        <f t="shared" si="5"/>
        <v>13</v>
      </c>
      <c r="MX28" s="46">
        <f t="shared" si="5"/>
        <v>0</v>
      </c>
      <c r="MY28" s="46">
        <f t="shared" si="5"/>
        <v>0</v>
      </c>
      <c r="MZ28" s="46">
        <f t="shared" si="5"/>
        <v>13</v>
      </c>
      <c r="NA28" s="46">
        <f t="shared" si="5"/>
        <v>0</v>
      </c>
      <c r="NB28" s="46">
        <f t="shared" si="5"/>
        <v>0</v>
      </c>
      <c r="NC28" s="46">
        <f t="shared" si="5"/>
        <v>13</v>
      </c>
      <c r="ND28" s="46">
        <f t="shared" si="5"/>
        <v>0</v>
      </c>
      <c r="NE28" s="46">
        <f t="shared" si="5"/>
        <v>13</v>
      </c>
      <c r="NF28" s="46">
        <f t="shared" si="5"/>
        <v>0</v>
      </c>
      <c r="NG28" s="46">
        <f t="shared" si="5"/>
        <v>0</v>
      </c>
      <c r="NH28" s="46">
        <f t="shared" si="5"/>
        <v>0</v>
      </c>
      <c r="NI28" s="46">
        <f t="shared" si="5"/>
        <v>13</v>
      </c>
      <c r="NJ28" s="46">
        <f t="shared" si="5"/>
        <v>0</v>
      </c>
      <c r="NK28" s="46">
        <f t="shared" si="5"/>
        <v>8</v>
      </c>
      <c r="NL28" s="46">
        <f t="shared" si="5"/>
        <v>5</v>
      </c>
      <c r="NM28" s="46">
        <f t="shared" si="5"/>
        <v>0</v>
      </c>
      <c r="NN28" s="46">
        <f t="shared" si="5"/>
        <v>6</v>
      </c>
      <c r="NO28" s="46">
        <f t="shared" si="5"/>
        <v>6</v>
      </c>
      <c r="NP28" s="46">
        <f t="shared" si="5"/>
        <v>1</v>
      </c>
      <c r="NQ28" s="46">
        <f t="shared" si="5"/>
        <v>0</v>
      </c>
      <c r="NR28" s="46">
        <f t="shared" si="5"/>
        <v>9</v>
      </c>
      <c r="NS28" s="46">
        <f t="shared" si="5"/>
        <v>4</v>
      </c>
      <c r="NT28" s="46">
        <f t="shared" si="5"/>
        <v>1</v>
      </c>
      <c r="NU28" s="46">
        <f t="shared" si="5"/>
        <v>12</v>
      </c>
      <c r="NV28" s="46">
        <f t="shared" si="5"/>
        <v>0</v>
      </c>
      <c r="NW28" s="46">
        <f t="shared" si="5"/>
        <v>0</v>
      </c>
      <c r="NX28" s="46">
        <f t="shared" ref="NX28:QI28" si="6">SUM(NX14:NX27)</f>
        <v>11</v>
      </c>
      <c r="NY28" s="46">
        <f t="shared" si="6"/>
        <v>2</v>
      </c>
      <c r="NZ28" s="46">
        <f t="shared" si="6"/>
        <v>0</v>
      </c>
      <c r="OA28" s="46">
        <f t="shared" si="6"/>
        <v>12</v>
      </c>
      <c r="OB28" s="46">
        <f t="shared" si="6"/>
        <v>1</v>
      </c>
      <c r="OC28" s="46">
        <f t="shared" si="6"/>
        <v>13</v>
      </c>
      <c r="OD28" s="46">
        <f t="shared" si="6"/>
        <v>0</v>
      </c>
      <c r="OE28" s="46">
        <f t="shared" si="6"/>
        <v>0</v>
      </c>
      <c r="OF28" s="46">
        <f t="shared" si="6"/>
        <v>13</v>
      </c>
      <c r="OG28" s="46">
        <f t="shared" si="6"/>
        <v>0</v>
      </c>
      <c r="OH28" s="46">
        <f t="shared" si="6"/>
        <v>0</v>
      </c>
      <c r="OI28" s="46">
        <f t="shared" si="6"/>
        <v>12</v>
      </c>
      <c r="OJ28" s="46">
        <f t="shared" si="6"/>
        <v>1</v>
      </c>
      <c r="OK28" s="46">
        <f t="shared" si="6"/>
        <v>0</v>
      </c>
      <c r="OL28" s="46">
        <f t="shared" si="6"/>
        <v>13</v>
      </c>
      <c r="OM28" s="46">
        <f t="shared" si="6"/>
        <v>0</v>
      </c>
      <c r="ON28" s="46">
        <f t="shared" si="6"/>
        <v>0</v>
      </c>
      <c r="OO28" s="46">
        <f t="shared" si="6"/>
        <v>9</v>
      </c>
      <c r="OP28" s="46">
        <f t="shared" si="6"/>
        <v>4</v>
      </c>
      <c r="OQ28" s="46">
        <f t="shared" si="6"/>
        <v>0</v>
      </c>
      <c r="OR28" s="46">
        <f t="shared" si="6"/>
        <v>13</v>
      </c>
      <c r="OS28" s="46">
        <f t="shared" si="6"/>
        <v>0</v>
      </c>
      <c r="OT28" s="46">
        <f t="shared" si="6"/>
        <v>0</v>
      </c>
      <c r="OU28" s="46">
        <f t="shared" si="6"/>
        <v>12</v>
      </c>
      <c r="OV28" s="46">
        <f t="shared" si="6"/>
        <v>1</v>
      </c>
      <c r="OW28" s="46">
        <f t="shared" si="6"/>
        <v>0</v>
      </c>
      <c r="OX28" s="46">
        <f t="shared" si="6"/>
        <v>13</v>
      </c>
      <c r="OY28" s="46">
        <f t="shared" si="6"/>
        <v>0</v>
      </c>
      <c r="OZ28" s="46">
        <f t="shared" si="6"/>
        <v>0</v>
      </c>
      <c r="PA28" s="46">
        <f t="shared" si="6"/>
        <v>0</v>
      </c>
      <c r="PB28" s="46">
        <f t="shared" si="6"/>
        <v>13</v>
      </c>
      <c r="PC28" s="46">
        <f t="shared" si="6"/>
        <v>0</v>
      </c>
      <c r="PD28" s="46">
        <f t="shared" si="6"/>
        <v>12</v>
      </c>
      <c r="PE28" s="46">
        <f t="shared" si="6"/>
        <v>1</v>
      </c>
      <c r="PF28" s="46">
        <f t="shared" si="6"/>
        <v>0</v>
      </c>
      <c r="PG28" s="46">
        <f t="shared" si="6"/>
        <v>13</v>
      </c>
      <c r="PH28" s="46">
        <f t="shared" si="6"/>
        <v>0</v>
      </c>
      <c r="PI28" s="46">
        <f t="shared" si="6"/>
        <v>0</v>
      </c>
      <c r="PJ28" s="46">
        <f t="shared" si="6"/>
        <v>13</v>
      </c>
      <c r="PK28" s="46">
        <f t="shared" si="6"/>
        <v>0</v>
      </c>
      <c r="PL28" s="46">
        <f t="shared" si="6"/>
        <v>0</v>
      </c>
      <c r="PM28" s="46">
        <f t="shared" si="6"/>
        <v>13</v>
      </c>
      <c r="PN28" s="46">
        <f t="shared" si="6"/>
        <v>0</v>
      </c>
      <c r="PO28" s="46">
        <f t="shared" si="6"/>
        <v>0</v>
      </c>
      <c r="PP28" s="46">
        <f t="shared" si="6"/>
        <v>0</v>
      </c>
      <c r="PQ28" s="46">
        <f t="shared" si="6"/>
        <v>13</v>
      </c>
      <c r="PR28" s="46">
        <f t="shared" si="6"/>
        <v>0</v>
      </c>
      <c r="PS28" s="46">
        <f t="shared" si="6"/>
        <v>13</v>
      </c>
      <c r="PT28" s="46">
        <f t="shared" si="6"/>
        <v>0</v>
      </c>
      <c r="PU28" s="46">
        <f t="shared" si="6"/>
        <v>0</v>
      </c>
      <c r="PV28" s="46">
        <f t="shared" si="6"/>
        <v>13</v>
      </c>
      <c r="PW28" s="46">
        <f t="shared" si="6"/>
        <v>0</v>
      </c>
      <c r="PX28" s="46">
        <f t="shared" si="6"/>
        <v>0</v>
      </c>
      <c r="PY28" s="46">
        <f t="shared" si="6"/>
        <v>7</v>
      </c>
      <c r="PZ28" s="46">
        <f t="shared" si="6"/>
        <v>6</v>
      </c>
      <c r="QA28" s="46">
        <f t="shared" si="6"/>
        <v>0</v>
      </c>
      <c r="QB28" s="46">
        <f t="shared" si="6"/>
        <v>0</v>
      </c>
      <c r="QC28" s="46">
        <f t="shared" si="6"/>
        <v>13</v>
      </c>
      <c r="QD28" s="46">
        <f t="shared" si="6"/>
        <v>0</v>
      </c>
      <c r="QE28" s="46">
        <f t="shared" si="6"/>
        <v>13</v>
      </c>
      <c r="QF28" s="46">
        <f t="shared" si="6"/>
        <v>0</v>
      </c>
      <c r="QG28" s="46">
        <f t="shared" si="6"/>
        <v>0</v>
      </c>
      <c r="QH28" s="46">
        <f t="shared" si="6"/>
        <v>13</v>
      </c>
      <c r="QI28" s="46">
        <f t="shared" si="6"/>
        <v>0</v>
      </c>
      <c r="QJ28" s="46">
        <f t="shared" ref="QJ28:SU28" si="7">SUM(QJ14:QJ27)</f>
        <v>0</v>
      </c>
      <c r="QK28" s="46">
        <f t="shared" si="7"/>
        <v>0</v>
      </c>
      <c r="QL28" s="46">
        <f t="shared" si="7"/>
        <v>13</v>
      </c>
      <c r="QM28" s="46">
        <f t="shared" si="7"/>
        <v>0</v>
      </c>
      <c r="QN28" s="46">
        <f t="shared" si="7"/>
        <v>13</v>
      </c>
      <c r="QO28" s="46">
        <f t="shared" si="7"/>
        <v>0</v>
      </c>
      <c r="QP28" s="46">
        <f t="shared" si="7"/>
        <v>0</v>
      </c>
      <c r="QQ28" s="46">
        <f t="shared" si="7"/>
        <v>13</v>
      </c>
      <c r="QR28" s="46">
        <f t="shared" si="7"/>
        <v>0</v>
      </c>
      <c r="QS28" s="46">
        <f t="shared" si="7"/>
        <v>0</v>
      </c>
      <c r="QT28" s="46">
        <f t="shared" si="7"/>
        <v>0</v>
      </c>
      <c r="QU28" s="46">
        <f t="shared" si="7"/>
        <v>13</v>
      </c>
      <c r="QV28" s="46">
        <f t="shared" si="7"/>
        <v>0</v>
      </c>
      <c r="QW28" s="46">
        <f t="shared" si="7"/>
        <v>13</v>
      </c>
      <c r="QX28" s="46">
        <f t="shared" si="7"/>
        <v>0</v>
      </c>
      <c r="QY28" s="46">
        <f t="shared" si="7"/>
        <v>0</v>
      </c>
      <c r="QZ28" s="46">
        <f t="shared" si="7"/>
        <v>13</v>
      </c>
      <c r="RA28" s="46">
        <f t="shared" si="7"/>
        <v>0</v>
      </c>
      <c r="RB28" s="46">
        <f t="shared" si="7"/>
        <v>0</v>
      </c>
      <c r="RC28" s="46">
        <f t="shared" si="7"/>
        <v>13</v>
      </c>
      <c r="RD28" s="46">
        <f t="shared" si="7"/>
        <v>0</v>
      </c>
      <c r="RE28" s="46">
        <f t="shared" si="7"/>
        <v>0</v>
      </c>
      <c r="RF28" s="46">
        <f t="shared" si="7"/>
        <v>0</v>
      </c>
      <c r="RG28" s="46">
        <f t="shared" si="7"/>
        <v>13</v>
      </c>
      <c r="RH28" s="46">
        <f t="shared" si="7"/>
        <v>0</v>
      </c>
      <c r="RI28" s="55">
        <f t="shared" si="7"/>
        <v>11</v>
      </c>
      <c r="RJ28" s="55">
        <f t="shared" si="7"/>
        <v>2</v>
      </c>
      <c r="RK28" s="55">
        <f t="shared" si="7"/>
        <v>0</v>
      </c>
      <c r="RL28" s="46">
        <f t="shared" si="7"/>
        <v>13</v>
      </c>
      <c r="RM28" s="46">
        <f t="shared" si="7"/>
        <v>0</v>
      </c>
      <c r="RN28" s="46">
        <f t="shared" si="7"/>
        <v>0</v>
      </c>
      <c r="RO28" s="46">
        <f t="shared" si="7"/>
        <v>13</v>
      </c>
      <c r="RP28" s="46">
        <f t="shared" si="7"/>
        <v>0</v>
      </c>
      <c r="RQ28" s="46">
        <f t="shared" si="7"/>
        <v>0</v>
      </c>
      <c r="RR28" s="46">
        <f t="shared" si="7"/>
        <v>13</v>
      </c>
      <c r="RS28" s="46">
        <f t="shared" si="7"/>
        <v>0</v>
      </c>
      <c r="RT28" s="46">
        <f t="shared" si="7"/>
        <v>0</v>
      </c>
      <c r="RU28" s="46">
        <f t="shared" si="7"/>
        <v>13</v>
      </c>
      <c r="RV28" s="46">
        <f t="shared" si="7"/>
        <v>0</v>
      </c>
      <c r="RW28" s="46">
        <f t="shared" si="7"/>
        <v>0</v>
      </c>
      <c r="RX28" s="46">
        <f t="shared" si="7"/>
        <v>13</v>
      </c>
      <c r="RY28" s="46">
        <f t="shared" si="7"/>
        <v>0</v>
      </c>
      <c r="RZ28" s="46">
        <f t="shared" si="7"/>
        <v>0</v>
      </c>
      <c r="SA28" s="46">
        <f t="shared" si="7"/>
        <v>13</v>
      </c>
      <c r="SB28" s="46">
        <f t="shared" si="7"/>
        <v>0</v>
      </c>
      <c r="SC28" s="46">
        <f t="shared" si="7"/>
        <v>0</v>
      </c>
      <c r="SD28" s="46">
        <f t="shared" si="7"/>
        <v>7</v>
      </c>
      <c r="SE28" s="46">
        <f t="shared" si="7"/>
        <v>6</v>
      </c>
      <c r="SF28" s="46">
        <f t="shared" si="7"/>
        <v>0</v>
      </c>
      <c r="SG28" s="46">
        <f t="shared" si="7"/>
        <v>11</v>
      </c>
      <c r="SH28" s="46">
        <f t="shared" si="7"/>
        <v>2</v>
      </c>
      <c r="SI28" s="46">
        <f t="shared" si="7"/>
        <v>0</v>
      </c>
      <c r="SJ28" s="46">
        <f t="shared" si="7"/>
        <v>13</v>
      </c>
      <c r="SK28" s="46">
        <f t="shared" si="7"/>
        <v>0</v>
      </c>
      <c r="SL28" s="46">
        <f t="shared" si="7"/>
        <v>0</v>
      </c>
      <c r="SM28" s="46">
        <f t="shared" si="7"/>
        <v>13</v>
      </c>
      <c r="SN28" s="46">
        <f t="shared" si="7"/>
        <v>0</v>
      </c>
      <c r="SO28" s="46">
        <f t="shared" si="7"/>
        <v>0</v>
      </c>
      <c r="SP28" s="46">
        <f t="shared" si="7"/>
        <v>13</v>
      </c>
      <c r="SQ28" s="46">
        <f t="shared" si="7"/>
        <v>0</v>
      </c>
      <c r="SR28" s="46">
        <f t="shared" si="7"/>
        <v>0</v>
      </c>
      <c r="SS28" s="46">
        <f t="shared" si="7"/>
        <v>13</v>
      </c>
      <c r="ST28" s="46">
        <f t="shared" si="7"/>
        <v>0</v>
      </c>
      <c r="SU28" s="46">
        <f t="shared" si="7"/>
        <v>0</v>
      </c>
      <c r="SV28" s="46">
        <f t="shared" ref="SV28:VG28" si="8">SUM(SV14:SV27)</f>
        <v>13</v>
      </c>
      <c r="SW28" s="46">
        <f t="shared" si="8"/>
        <v>0</v>
      </c>
      <c r="SX28" s="46">
        <f t="shared" si="8"/>
        <v>0</v>
      </c>
      <c r="SY28" s="46">
        <f t="shared" si="8"/>
        <v>0</v>
      </c>
      <c r="SZ28" s="46">
        <f t="shared" si="8"/>
        <v>0</v>
      </c>
      <c r="TA28" s="46">
        <f t="shared" si="8"/>
        <v>13</v>
      </c>
      <c r="TB28" s="46">
        <f t="shared" si="8"/>
        <v>0</v>
      </c>
      <c r="TC28" s="46">
        <f t="shared" si="8"/>
        <v>13</v>
      </c>
      <c r="TD28" s="46">
        <f t="shared" si="8"/>
        <v>0</v>
      </c>
      <c r="TE28" s="46">
        <f t="shared" si="8"/>
        <v>13</v>
      </c>
      <c r="TF28" s="46">
        <f t="shared" si="8"/>
        <v>0</v>
      </c>
      <c r="TG28" s="46">
        <f t="shared" si="8"/>
        <v>0</v>
      </c>
      <c r="TH28" s="46">
        <f t="shared" si="8"/>
        <v>0</v>
      </c>
      <c r="TI28" s="46">
        <f t="shared" si="8"/>
        <v>13</v>
      </c>
      <c r="TJ28" s="46">
        <f t="shared" si="8"/>
        <v>0</v>
      </c>
      <c r="TK28" s="46">
        <f t="shared" si="8"/>
        <v>0</v>
      </c>
      <c r="TL28" s="46">
        <f t="shared" si="8"/>
        <v>0</v>
      </c>
      <c r="TM28" s="46">
        <f t="shared" si="8"/>
        <v>13</v>
      </c>
      <c r="TN28" s="46">
        <f t="shared" si="8"/>
        <v>12</v>
      </c>
      <c r="TO28" s="46">
        <f t="shared" si="8"/>
        <v>1</v>
      </c>
      <c r="TP28" s="46">
        <f t="shared" si="8"/>
        <v>0</v>
      </c>
      <c r="TQ28" s="46">
        <f t="shared" si="8"/>
        <v>8</v>
      </c>
      <c r="TR28" s="46">
        <f t="shared" si="8"/>
        <v>5</v>
      </c>
      <c r="TS28" s="46">
        <f t="shared" si="8"/>
        <v>0</v>
      </c>
      <c r="TT28" s="46">
        <f t="shared" si="8"/>
        <v>12</v>
      </c>
      <c r="TU28" s="46">
        <f t="shared" si="8"/>
        <v>1</v>
      </c>
      <c r="TV28" s="46">
        <f t="shared" si="8"/>
        <v>0</v>
      </c>
      <c r="TW28" s="46">
        <f t="shared" si="8"/>
        <v>13</v>
      </c>
      <c r="TX28" s="46">
        <f t="shared" si="8"/>
        <v>0</v>
      </c>
      <c r="TY28" s="46">
        <f t="shared" si="8"/>
        <v>0</v>
      </c>
      <c r="TZ28" s="46">
        <f t="shared" si="8"/>
        <v>13</v>
      </c>
      <c r="UA28" s="46">
        <f t="shared" si="8"/>
        <v>0</v>
      </c>
      <c r="UB28" s="46">
        <f t="shared" si="8"/>
        <v>0</v>
      </c>
      <c r="UC28" s="46">
        <f t="shared" si="8"/>
        <v>13</v>
      </c>
      <c r="UD28" s="46">
        <f t="shared" si="8"/>
        <v>0</v>
      </c>
      <c r="UE28" s="46">
        <f t="shared" si="8"/>
        <v>0</v>
      </c>
      <c r="UF28" s="46">
        <f t="shared" si="8"/>
        <v>13</v>
      </c>
      <c r="UG28" s="46">
        <f t="shared" si="8"/>
        <v>0</v>
      </c>
      <c r="UH28" s="46">
        <f t="shared" si="8"/>
        <v>0</v>
      </c>
      <c r="UI28" s="46">
        <f t="shared" si="8"/>
        <v>8</v>
      </c>
      <c r="UJ28" s="46">
        <f t="shared" si="8"/>
        <v>5</v>
      </c>
      <c r="UK28" s="46">
        <f t="shared" si="8"/>
        <v>0</v>
      </c>
      <c r="UL28" s="46">
        <f t="shared" si="8"/>
        <v>7</v>
      </c>
      <c r="UM28" s="46">
        <f t="shared" si="8"/>
        <v>6</v>
      </c>
      <c r="UN28" s="46">
        <f t="shared" si="8"/>
        <v>0</v>
      </c>
      <c r="UO28" s="46">
        <f t="shared" si="8"/>
        <v>12</v>
      </c>
      <c r="UP28" s="46">
        <f t="shared" si="8"/>
        <v>1</v>
      </c>
      <c r="UQ28" s="46">
        <f t="shared" si="8"/>
        <v>0</v>
      </c>
      <c r="UR28" s="46">
        <f t="shared" si="8"/>
        <v>8</v>
      </c>
      <c r="US28" s="46">
        <f t="shared" si="8"/>
        <v>3</v>
      </c>
      <c r="UT28" s="46">
        <f t="shared" si="8"/>
        <v>2</v>
      </c>
      <c r="UU28" s="46">
        <f t="shared" si="8"/>
        <v>13</v>
      </c>
      <c r="UV28" s="46">
        <f t="shared" si="8"/>
        <v>0</v>
      </c>
      <c r="UW28" s="46">
        <f t="shared" si="8"/>
        <v>0</v>
      </c>
      <c r="UX28" s="46">
        <f t="shared" si="8"/>
        <v>13</v>
      </c>
      <c r="UY28" s="46">
        <f t="shared" si="8"/>
        <v>0</v>
      </c>
      <c r="UZ28" s="46">
        <f t="shared" si="8"/>
        <v>0</v>
      </c>
      <c r="VA28" s="46">
        <f t="shared" si="8"/>
        <v>0</v>
      </c>
      <c r="VB28" s="46">
        <f t="shared" si="8"/>
        <v>13</v>
      </c>
      <c r="VC28" s="46">
        <f t="shared" si="8"/>
        <v>0</v>
      </c>
      <c r="VD28" s="46">
        <f t="shared" si="8"/>
        <v>13</v>
      </c>
      <c r="VE28" s="46">
        <f t="shared" si="8"/>
        <v>0</v>
      </c>
      <c r="VF28" s="46">
        <f t="shared" si="8"/>
        <v>0</v>
      </c>
      <c r="VG28" s="46">
        <f t="shared" si="8"/>
        <v>0</v>
      </c>
      <c r="VH28" s="46">
        <f t="shared" ref="VH28:XK28" si="9">SUM(VH14:VH27)</f>
        <v>13</v>
      </c>
      <c r="VI28" s="46">
        <f t="shared" si="9"/>
        <v>0</v>
      </c>
      <c r="VJ28" s="46">
        <f t="shared" si="9"/>
        <v>13</v>
      </c>
      <c r="VK28" s="46">
        <f t="shared" si="9"/>
        <v>0</v>
      </c>
      <c r="VL28" s="46">
        <f t="shared" si="9"/>
        <v>0</v>
      </c>
      <c r="VM28" s="46">
        <f t="shared" si="9"/>
        <v>0</v>
      </c>
      <c r="VN28" s="46">
        <f t="shared" si="9"/>
        <v>13</v>
      </c>
      <c r="VO28" s="46">
        <f t="shared" si="9"/>
        <v>0</v>
      </c>
      <c r="VP28" s="46">
        <f t="shared" si="9"/>
        <v>13</v>
      </c>
      <c r="VQ28" s="46">
        <f t="shared" si="9"/>
        <v>0</v>
      </c>
      <c r="VR28" s="46">
        <f t="shared" si="9"/>
        <v>0</v>
      </c>
      <c r="VS28" s="46">
        <f t="shared" si="9"/>
        <v>13</v>
      </c>
      <c r="VT28" s="46">
        <f t="shared" si="9"/>
        <v>0</v>
      </c>
      <c r="VU28" s="46">
        <f t="shared" si="9"/>
        <v>0</v>
      </c>
      <c r="VV28" s="46">
        <f t="shared" si="9"/>
        <v>13</v>
      </c>
      <c r="VW28" s="46">
        <f t="shared" si="9"/>
        <v>0</v>
      </c>
      <c r="VX28" s="46">
        <f t="shared" si="9"/>
        <v>0</v>
      </c>
      <c r="VY28" s="46">
        <f t="shared" si="9"/>
        <v>13</v>
      </c>
      <c r="VZ28" s="46">
        <f t="shared" si="9"/>
        <v>0</v>
      </c>
      <c r="WA28" s="46">
        <f t="shared" si="9"/>
        <v>0</v>
      </c>
      <c r="WB28" s="46">
        <f t="shared" si="9"/>
        <v>13</v>
      </c>
      <c r="WC28" s="46">
        <f t="shared" si="9"/>
        <v>0</v>
      </c>
      <c r="WD28" s="46">
        <f t="shared" si="9"/>
        <v>0</v>
      </c>
      <c r="WE28" s="46">
        <f t="shared" si="9"/>
        <v>13</v>
      </c>
      <c r="WF28" s="46">
        <f t="shared" si="9"/>
        <v>0</v>
      </c>
      <c r="WG28" s="46">
        <f t="shared" si="9"/>
        <v>0</v>
      </c>
      <c r="WH28" s="46">
        <f t="shared" si="9"/>
        <v>13</v>
      </c>
      <c r="WI28" s="46">
        <f t="shared" si="9"/>
        <v>0</v>
      </c>
      <c r="WJ28" s="46">
        <f t="shared" si="9"/>
        <v>0</v>
      </c>
      <c r="WK28" s="46">
        <f t="shared" si="9"/>
        <v>13</v>
      </c>
      <c r="WL28" s="46">
        <f t="shared" si="9"/>
        <v>0</v>
      </c>
      <c r="WM28" s="46">
        <f t="shared" si="9"/>
        <v>0</v>
      </c>
      <c r="WN28" s="46">
        <f t="shared" si="9"/>
        <v>13</v>
      </c>
      <c r="WO28" s="46">
        <f t="shared" si="9"/>
        <v>0</v>
      </c>
      <c r="WP28" s="46">
        <f t="shared" si="9"/>
        <v>0</v>
      </c>
      <c r="WQ28" s="46">
        <f t="shared" si="9"/>
        <v>13</v>
      </c>
      <c r="WR28" s="46">
        <f t="shared" si="9"/>
        <v>0</v>
      </c>
      <c r="WS28" s="46">
        <f t="shared" si="9"/>
        <v>0</v>
      </c>
      <c r="WT28" s="46">
        <f t="shared" si="9"/>
        <v>13</v>
      </c>
      <c r="WU28" s="46">
        <f t="shared" si="9"/>
        <v>0</v>
      </c>
      <c r="WV28" s="46">
        <f t="shared" si="9"/>
        <v>0</v>
      </c>
      <c r="WW28" s="46">
        <f t="shared" si="9"/>
        <v>13</v>
      </c>
      <c r="WX28" s="46">
        <f t="shared" si="9"/>
        <v>0</v>
      </c>
      <c r="WY28" s="46">
        <f t="shared" si="9"/>
        <v>0</v>
      </c>
      <c r="WZ28" s="46">
        <f t="shared" si="9"/>
        <v>13</v>
      </c>
      <c r="XA28" s="46">
        <f t="shared" si="9"/>
        <v>0</v>
      </c>
      <c r="XB28" s="46">
        <f t="shared" si="9"/>
        <v>0</v>
      </c>
      <c r="XC28" s="46">
        <f t="shared" si="9"/>
        <v>13</v>
      </c>
      <c r="XD28" s="46">
        <f t="shared" si="9"/>
        <v>0</v>
      </c>
      <c r="XE28" s="46">
        <f t="shared" si="9"/>
        <v>0</v>
      </c>
      <c r="XF28" s="46">
        <f t="shared" si="9"/>
        <v>13</v>
      </c>
      <c r="XG28" s="46">
        <f t="shared" si="9"/>
        <v>0</v>
      </c>
      <c r="XH28" s="46">
        <f t="shared" si="9"/>
        <v>0</v>
      </c>
      <c r="XI28" s="46">
        <f t="shared" si="9"/>
        <v>13</v>
      </c>
      <c r="XJ28" s="46">
        <f t="shared" si="9"/>
        <v>0</v>
      </c>
      <c r="XK28" s="46">
        <f t="shared" si="9"/>
        <v>0</v>
      </c>
    </row>
    <row r="29" spans="1:635" x14ac:dyDescent="0.25">
      <c r="A29" s="72" t="s">
        <v>3201</v>
      </c>
      <c r="B29" s="73"/>
      <c r="C29" s="11">
        <f>C28/13%</f>
        <v>100</v>
      </c>
      <c r="D29" s="11">
        <f t="shared" ref="D29:BO29" si="10">D28/13%</f>
        <v>0</v>
      </c>
      <c r="E29" s="11">
        <f t="shared" si="10"/>
        <v>0</v>
      </c>
      <c r="F29" s="11">
        <f t="shared" si="10"/>
        <v>100</v>
      </c>
      <c r="G29" s="11">
        <f t="shared" si="10"/>
        <v>0</v>
      </c>
      <c r="H29" s="11">
        <f t="shared" si="10"/>
        <v>0</v>
      </c>
      <c r="I29" s="11">
        <f t="shared" si="10"/>
        <v>100</v>
      </c>
      <c r="J29" s="11">
        <f t="shared" si="10"/>
        <v>0</v>
      </c>
      <c r="K29" s="11">
        <f t="shared" si="10"/>
        <v>0</v>
      </c>
      <c r="L29" s="11">
        <f t="shared" si="10"/>
        <v>100</v>
      </c>
      <c r="M29" s="11">
        <f t="shared" si="10"/>
        <v>0</v>
      </c>
      <c r="N29" s="11">
        <f t="shared" si="10"/>
        <v>0</v>
      </c>
      <c r="O29" s="11">
        <f t="shared" si="10"/>
        <v>100</v>
      </c>
      <c r="P29" s="11">
        <f t="shared" si="10"/>
        <v>0</v>
      </c>
      <c r="Q29" s="11">
        <f t="shared" si="10"/>
        <v>0</v>
      </c>
      <c r="R29" s="11">
        <f t="shared" si="10"/>
        <v>100</v>
      </c>
      <c r="S29" s="11">
        <f t="shared" si="10"/>
        <v>0</v>
      </c>
      <c r="T29" s="11">
        <f t="shared" si="10"/>
        <v>0</v>
      </c>
      <c r="U29" s="11">
        <f>U28/13%</f>
        <v>100</v>
      </c>
      <c r="V29" s="11">
        <f t="shared" si="10"/>
        <v>0</v>
      </c>
      <c r="W29" s="11">
        <f t="shared" si="10"/>
        <v>0</v>
      </c>
      <c r="X29" s="11">
        <f t="shared" si="10"/>
        <v>92.307692307692307</v>
      </c>
      <c r="Y29" s="11">
        <f t="shared" si="10"/>
        <v>7.6923076923076916</v>
      </c>
      <c r="Z29" s="11">
        <f t="shared" si="10"/>
        <v>0</v>
      </c>
      <c r="AA29" s="11">
        <f t="shared" si="10"/>
        <v>100</v>
      </c>
      <c r="AB29" s="11">
        <f t="shared" si="10"/>
        <v>0</v>
      </c>
      <c r="AC29" s="11">
        <f t="shared" si="10"/>
        <v>0</v>
      </c>
      <c r="AD29" s="11">
        <f t="shared" si="10"/>
        <v>100</v>
      </c>
      <c r="AE29" s="11">
        <f t="shared" si="10"/>
        <v>0</v>
      </c>
      <c r="AF29" s="11">
        <f t="shared" si="10"/>
        <v>0</v>
      </c>
      <c r="AG29" s="11">
        <f t="shared" si="10"/>
        <v>100</v>
      </c>
      <c r="AH29" s="11">
        <f t="shared" si="10"/>
        <v>0</v>
      </c>
      <c r="AI29" s="11">
        <f t="shared" si="10"/>
        <v>0</v>
      </c>
      <c r="AJ29" s="11">
        <f t="shared" si="10"/>
        <v>100</v>
      </c>
      <c r="AK29" s="11">
        <f t="shared" si="10"/>
        <v>0</v>
      </c>
      <c r="AL29" s="11">
        <f t="shared" si="10"/>
        <v>0</v>
      </c>
      <c r="AM29" s="11">
        <f t="shared" si="10"/>
        <v>100</v>
      </c>
      <c r="AN29" s="11">
        <f t="shared" si="10"/>
        <v>0</v>
      </c>
      <c r="AO29" s="11">
        <f t="shared" si="10"/>
        <v>0</v>
      </c>
      <c r="AP29" s="11">
        <f t="shared" si="10"/>
        <v>84.615384615384613</v>
      </c>
      <c r="AQ29" s="11">
        <f t="shared" si="10"/>
        <v>15.384615384615383</v>
      </c>
      <c r="AR29" s="11">
        <f t="shared" si="10"/>
        <v>0</v>
      </c>
      <c r="AS29" s="11">
        <f t="shared" si="10"/>
        <v>92.307692307692307</v>
      </c>
      <c r="AT29" s="11">
        <f t="shared" si="10"/>
        <v>7.6923076923076916</v>
      </c>
      <c r="AU29" s="11">
        <f t="shared" si="10"/>
        <v>0</v>
      </c>
      <c r="AV29" s="11">
        <f t="shared" si="10"/>
        <v>92.307692307692307</v>
      </c>
      <c r="AW29" s="11">
        <f t="shared" si="10"/>
        <v>0</v>
      </c>
      <c r="AX29" s="11">
        <f t="shared" si="10"/>
        <v>0</v>
      </c>
      <c r="AY29" s="11">
        <f t="shared" si="10"/>
        <v>92.307692307692307</v>
      </c>
      <c r="AZ29" s="11">
        <f t="shared" si="10"/>
        <v>7.6923076923076916</v>
      </c>
      <c r="BA29" s="11">
        <f t="shared" si="10"/>
        <v>0</v>
      </c>
      <c r="BB29" s="11">
        <f t="shared" si="10"/>
        <v>84.615384615384613</v>
      </c>
      <c r="BC29" s="11">
        <f t="shared" si="10"/>
        <v>15.384615384615383</v>
      </c>
      <c r="BD29" s="11">
        <f t="shared" si="10"/>
        <v>0</v>
      </c>
      <c r="BE29" s="11">
        <f t="shared" si="10"/>
        <v>92.307692307692307</v>
      </c>
      <c r="BF29" s="11">
        <f t="shared" si="10"/>
        <v>7.6923076923076916</v>
      </c>
      <c r="BG29" s="11">
        <f t="shared" si="10"/>
        <v>0</v>
      </c>
      <c r="BH29" s="11">
        <f t="shared" si="10"/>
        <v>84.615384615384613</v>
      </c>
      <c r="BI29" s="11">
        <f t="shared" si="10"/>
        <v>15.384615384615383</v>
      </c>
      <c r="BJ29" s="11">
        <f t="shared" si="10"/>
        <v>0</v>
      </c>
      <c r="BK29" s="11">
        <f t="shared" si="10"/>
        <v>100</v>
      </c>
      <c r="BL29" s="11">
        <f t="shared" si="10"/>
        <v>0</v>
      </c>
      <c r="BM29" s="11">
        <f t="shared" si="10"/>
        <v>0</v>
      </c>
      <c r="BN29" s="11">
        <f t="shared" si="10"/>
        <v>92.307692307692307</v>
      </c>
      <c r="BO29" s="11">
        <f t="shared" si="10"/>
        <v>7.6923076923076916</v>
      </c>
      <c r="BP29" s="11">
        <f t="shared" ref="BP29:EA29" si="11">BP28/13%</f>
        <v>0</v>
      </c>
      <c r="BQ29" s="11">
        <f t="shared" si="11"/>
        <v>92.307692307692307</v>
      </c>
      <c r="BR29" s="11">
        <f t="shared" si="11"/>
        <v>7.6923076923076916</v>
      </c>
      <c r="BS29" s="11">
        <f t="shared" si="11"/>
        <v>0</v>
      </c>
      <c r="BT29" s="11">
        <f t="shared" si="11"/>
        <v>100</v>
      </c>
      <c r="BU29" s="11">
        <f t="shared" si="11"/>
        <v>0</v>
      </c>
      <c r="BV29" s="11">
        <f t="shared" si="11"/>
        <v>0</v>
      </c>
      <c r="BW29" s="11">
        <f t="shared" si="11"/>
        <v>92.307692307692307</v>
      </c>
      <c r="BX29" s="11">
        <f t="shared" si="11"/>
        <v>7.6923076923076916</v>
      </c>
      <c r="BY29" s="11">
        <f t="shared" si="11"/>
        <v>0</v>
      </c>
      <c r="BZ29" s="11">
        <f t="shared" si="11"/>
        <v>100</v>
      </c>
      <c r="CA29" s="11">
        <f t="shared" si="11"/>
        <v>0</v>
      </c>
      <c r="CB29" s="11">
        <f t="shared" si="11"/>
        <v>0</v>
      </c>
      <c r="CC29" s="11">
        <f t="shared" si="11"/>
        <v>100</v>
      </c>
      <c r="CD29" s="11">
        <f t="shared" si="11"/>
        <v>0</v>
      </c>
      <c r="CE29" s="11">
        <f t="shared" si="11"/>
        <v>0</v>
      </c>
      <c r="CF29" s="11">
        <f t="shared" si="11"/>
        <v>100</v>
      </c>
      <c r="CG29" s="11">
        <f t="shared" si="11"/>
        <v>0</v>
      </c>
      <c r="CH29" s="11">
        <f t="shared" si="11"/>
        <v>0</v>
      </c>
      <c r="CI29" s="11">
        <f t="shared" si="11"/>
        <v>92.307692307692307</v>
      </c>
      <c r="CJ29" s="11">
        <f t="shared" si="11"/>
        <v>7.6923076923076916</v>
      </c>
      <c r="CK29" s="11">
        <f t="shared" si="11"/>
        <v>0</v>
      </c>
      <c r="CL29" s="11">
        <f t="shared" si="11"/>
        <v>100</v>
      </c>
      <c r="CM29" s="11">
        <f t="shared" si="11"/>
        <v>0</v>
      </c>
      <c r="CN29" s="11">
        <f t="shared" si="11"/>
        <v>0</v>
      </c>
      <c r="CO29" s="56">
        <f t="shared" si="11"/>
        <v>76.92307692307692</v>
      </c>
      <c r="CP29" s="56">
        <f t="shared" si="11"/>
        <v>23.076923076923077</v>
      </c>
      <c r="CQ29" s="56">
        <f t="shared" si="11"/>
        <v>0</v>
      </c>
      <c r="CR29" s="11">
        <f t="shared" si="11"/>
        <v>69.230769230769226</v>
      </c>
      <c r="CS29" s="11">
        <f t="shared" si="11"/>
        <v>23.076923076923077</v>
      </c>
      <c r="CT29" s="11">
        <f t="shared" si="11"/>
        <v>7.6923076923076916</v>
      </c>
      <c r="CU29" s="11">
        <f t="shared" si="11"/>
        <v>69.230769230769226</v>
      </c>
      <c r="CV29" s="11">
        <f t="shared" si="11"/>
        <v>30.769230769230766</v>
      </c>
      <c r="CW29" s="11">
        <f t="shared" si="11"/>
        <v>0</v>
      </c>
      <c r="CX29" s="11">
        <f t="shared" si="11"/>
        <v>76.92307692307692</v>
      </c>
      <c r="CY29" s="11">
        <f t="shared" si="11"/>
        <v>23.076923076923077</v>
      </c>
      <c r="CZ29" s="11">
        <f t="shared" si="11"/>
        <v>0</v>
      </c>
      <c r="DA29" s="11">
        <f t="shared" si="11"/>
        <v>84.615384615384613</v>
      </c>
      <c r="DB29" s="11">
        <f t="shared" si="11"/>
        <v>15.384615384615383</v>
      </c>
      <c r="DC29" s="11">
        <f t="shared" si="11"/>
        <v>0</v>
      </c>
      <c r="DD29" s="11">
        <f t="shared" si="11"/>
        <v>69.230769230769226</v>
      </c>
      <c r="DE29" s="11">
        <f t="shared" si="11"/>
        <v>30.769230769230766</v>
      </c>
      <c r="DF29" s="11">
        <f t="shared" si="11"/>
        <v>0</v>
      </c>
      <c r="DG29" s="11">
        <f t="shared" si="11"/>
        <v>100</v>
      </c>
      <c r="DH29" s="11">
        <f t="shared" si="11"/>
        <v>0</v>
      </c>
      <c r="DI29" s="11">
        <f t="shared" si="11"/>
        <v>0</v>
      </c>
      <c r="DJ29" s="11">
        <f t="shared" si="11"/>
        <v>69.230769230769226</v>
      </c>
      <c r="DK29" s="11">
        <f t="shared" si="11"/>
        <v>30.769230769230766</v>
      </c>
      <c r="DL29" s="11">
        <f t="shared" si="11"/>
        <v>0</v>
      </c>
      <c r="DM29" s="11">
        <f t="shared" si="11"/>
        <v>100</v>
      </c>
      <c r="DN29" s="11">
        <f t="shared" si="11"/>
        <v>0</v>
      </c>
      <c r="DO29" s="11">
        <f t="shared" si="11"/>
        <v>0</v>
      </c>
      <c r="DP29" s="11">
        <f t="shared" si="11"/>
        <v>100</v>
      </c>
      <c r="DQ29" s="11">
        <f t="shared" si="11"/>
        <v>0</v>
      </c>
      <c r="DR29" s="11">
        <f t="shared" si="11"/>
        <v>0</v>
      </c>
      <c r="DS29" s="11">
        <f t="shared" si="11"/>
        <v>69.230769230769226</v>
      </c>
      <c r="DT29" s="11">
        <f t="shared" si="11"/>
        <v>23.076923076923077</v>
      </c>
      <c r="DU29" s="11">
        <f t="shared" si="11"/>
        <v>7.6923076923076916</v>
      </c>
      <c r="DV29" s="11">
        <f t="shared" si="11"/>
        <v>61.538461538461533</v>
      </c>
      <c r="DW29" s="11">
        <f t="shared" si="11"/>
        <v>38.46153846153846</v>
      </c>
      <c r="DX29" s="11">
        <f t="shared" si="11"/>
        <v>0</v>
      </c>
      <c r="DY29" s="11">
        <f t="shared" si="11"/>
        <v>76.92307692307692</v>
      </c>
      <c r="DZ29" s="11">
        <f t="shared" si="11"/>
        <v>23.076923076923077</v>
      </c>
      <c r="EA29" s="11">
        <f t="shared" si="11"/>
        <v>0</v>
      </c>
      <c r="EB29" s="11">
        <f t="shared" ref="EB29:GM29" si="12">EB28/13%</f>
        <v>76.92307692307692</v>
      </c>
      <c r="EC29" s="11">
        <f t="shared" si="12"/>
        <v>23.076923076923077</v>
      </c>
      <c r="ED29" s="11">
        <f t="shared" si="12"/>
        <v>0</v>
      </c>
      <c r="EE29" s="11">
        <f t="shared" si="12"/>
        <v>100</v>
      </c>
      <c r="EF29" s="11">
        <f t="shared" si="12"/>
        <v>0</v>
      </c>
      <c r="EG29" s="11">
        <f t="shared" si="12"/>
        <v>0</v>
      </c>
      <c r="EH29" s="11">
        <f t="shared" si="12"/>
        <v>100</v>
      </c>
      <c r="EI29" s="11">
        <f t="shared" si="12"/>
        <v>0</v>
      </c>
      <c r="EJ29" s="11">
        <f t="shared" si="12"/>
        <v>0</v>
      </c>
      <c r="EK29" s="11">
        <f t="shared" si="12"/>
        <v>61.538461538461533</v>
      </c>
      <c r="EL29" s="11">
        <f t="shared" si="12"/>
        <v>38.46153846153846</v>
      </c>
      <c r="EM29" s="11">
        <f t="shared" si="12"/>
        <v>0</v>
      </c>
      <c r="EN29" s="11">
        <f t="shared" si="12"/>
        <v>53.846153846153847</v>
      </c>
      <c r="EO29" s="11">
        <f t="shared" si="12"/>
        <v>30.769230769230766</v>
      </c>
      <c r="EP29" s="11">
        <f t="shared" si="12"/>
        <v>15.384615384615383</v>
      </c>
      <c r="EQ29" s="11">
        <f t="shared" si="12"/>
        <v>76.92307692307692</v>
      </c>
      <c r="ER29" s="11">
        <f t="shared" si="12"/>
        <v>23.076923076923077</v>
      </c>
      <c r="ES29" s="11">
        <f t="shared" si="12"/>
        <v>0</v>
      </c>
      <c r="ET29" s="11">
        <f t="shared" si="12"/>
        <v>76.92307692307692</v>
      </c>
      <c r="EU29" s="11">
        <f t="shared" si="12"/>
        <v>23.076923076923077</v>
      </c>
      <c r="EV29" s="11">
        <f t="shared" si="12"/>
        <v>0</v>
      </c>
      <c r="EW29" s="11">
        <f t="shared" si="12"/>
        <v>53.846153846153847</v>
      </c>
      <c r="EX29" s="11">
        <f t="shared" si="12"/>
        <v>38.46153846153846</v>
      </c>
      <c r="EY29" s="11">
        <f t="shared" si="12"/>
        <v>7.6923076923076916</v>
      </c>
      <c r="EZ29" s="11">
        <f t="shared" si="12"/>
        <v>53.846153846153847</v>
      </c>
      <c r="FA29" s="11">
        <f t="shared" si="12"/>
        <v>30.769230769230766</v>
      </c>
      <c r="FB29" s="11">
        <f t="shared" si="12"/>
        <v>15.384615384615383</v>
      </c>
      <c r="FC29" s="11">
        <f t="shared" si="12"/>
        <v>92.307692307692307</v>
      </c>
      <c r="FD29" s="11">
        <f t="shared" si="12"/>
        <v>7.6923076923076916</v>
      </c>
      <c r="FE29" s="11">
        <f t="shared" si="12"/>
        <v>0</v>
      </c>
      <c r="FF29" s="11">
        <f t="shared" si="12"/>
        <v>69.230769230769226</v>
      </c>
      <c r="FG29" s="11">
        <f t="shared" si="12"/>
        <v>23.076923076923077</v>
      </c>
      <c r="FH29" s="11">
        <f t="shared" si="12"/>
        <v>7.6923076923076916</v>
      </c>
      <c r="FI29" s="11">
        <f t="shared" si="12"/>
        <v>30.769230769230766</v>
      </c>
      <c r="FJ29" s="11">
        <f t="shared" si="12"/>
        <v>69.230769230769226</v>
      </c>
      <c r="FK29" s="11">
        <f t="shared" si="12"/>
        <v>0</v>
      </c>
      <c r="FL29" s="11">
        <f t="shared" si="12"/>
        <v>69.230769230769226</v>
      </c>
      <c r="FM29" s="11">
        <f t="shared" si="12"/>
        <v>15.384615384615383</v>
      </c>
      <c r="FN29" s="11">
        <f t="shared" si="12"/>
        <v>15.384615384615383</v>
      </c>
      <c r="FO29" s="11">
        <f t="shared" si="12"/>
        <v>30.769230769230766</v>
      </c>
      <c r="FP29" s="11">
        <f t="shared" si="12"/>
        <v>53.846153846153847</v>
      </c>
      <c r="FQ29" s="11">
        <f t="shared" si="12"/>
        <v>15.384615384615383</v>
      </c>
      <c r="FR29" s="11">
        <f t="shared" si="12"/>
        <v>30.769230769230766</v>
      </c>
      <c r="FS29" s="11">
        <f t="shared" si="12"/>
        <v>23.076923076923077</v>
      </c>
      <c r="FT29" s="11">
        <f t="shared" si="12"/>
        <v>46.153846153846153</v>
      </c>
      <c r="FU29" s="11">
        <f t="shared" si="12"/>
        <v>61.538461538461533</v>
      </c>
      <c r="FV29" s="11">
        <f t="shared" si="12"/>
        <v>38.46153846153846</v>
      </c>
      <c r="FW29" s="11">
        <f t="shared" si="12"/>
        <v>0</v>
      </c>
      <c r="FX29" s="11">
        <f t="shared" si="12"/>
        <v>46.153846153846153</v>
      </c>
      <c r="FY29" s="11">
        <f t="shared" si="12"/>
        <v>46.153846153846153</v>
      </c>
      <c r="FZ29" s="11">
        <f t="shared" si="12"/>
        <v>7.6923076923076916</v>
      </c>
      <c r="GA29" s="11">
        <f t="shared" si="12"/>
        <v>61.538461538461533</v>
      </c>
      <c r="GB29" s="11">
        <f t="shared" si="12"/>
        <v>30.769230769230766</v>
      </c>
      <c r="GC29" s="11">
        <f t="shared" si="12"/>
        <v>7.6923076923076916</v>
      </c>
      <c r="GD29" s="11">
        <f t="shared" si="12"/>
        <v>38.46153846153846</v>
      </c>
      <c r="GE29" s="11">
        <f t="shared" si="12"/>
        <v>38.46153846153846</v>
      </c>
      <c r="GF29" s="11">
        <f t="shared" si="12"/>
        <v>23.076923076923077</v>
      </c>
      <c r="GG29" s="11">
        <f t="shared" si="12"/>
        <v>53.846153846153847</v>
      </c>
      <c r="GH29" s="11">
        <f t="shared" si="12"/>
        <v>38.46153846153846</v>
      </c>
      <c r="GI29" s="11">
        <f t="shared" si="12"/>
        <v>7.6923076923076916</v>
      </c>
      <c r="GJ29" s="11">
        <f t="shared" si="12"/>
        <v>46.153846153846153</v>
      </c>
      <c r="GK29" s="11">
        <f t="shared" si="12"/>
        <v>46.153846153846153</v>
      </c>
      <c r="GL29" s="11">
        <f t="shared" si="12"/>
        <v>7.6923076923076916</v>
      </c>
      <c r="GM29" s="11">
        <f t="shared" si="12"/>
        <v>100</v>
      </c>
      <c r="GN29" s="11">
        <f t="shared" ref="GN29:IY29" si="13">GN28/13%</f>
        <v>0</v>
      </c>
      <c r="GO29" s="11">
        <f t="shared" si="13"/>
        <v>0</v>
      </c>
      <c r="GP29" s="11">
        <f t="shared" si="13"/>
        <v>38.46153846153846</v>
      </c>
      <c r="GQ29" s="11">
        <f t="shared" si="13"/>
        <v>53.846153846153847</v>
      </c>
      <c r="GR29" s="11">
        <f t="shared" si="13"/>
        <v>7.6923076923076916</v>
      </c>
      <c r="GS29" s="11">
        <f t="shared" si="13"/>
        <v>84.615384615384613</v>
      </c>
      <c r="GT29" s="11">
        <f t="shared" si="13"/>
        <v>15.384615384615383</v>
      </c>
      <c r="GU29" s="11">
        <f t="shared" si="13"/>
        <v>0</v>
      </c>
      <c r="GV29" s="11">
        <f t="shared" si="13"/>
        <v>69.230769230769226</v>
      </c>
      <c r="GW29" s="11">
        <f t="shared" si="13"/>
        <v>23.076923076923077</v>
      </c>
      <c r="GX29" s="11">
        <f t="shared" si="13"/>
        <v>7.6923076923076916</v>
      </c>
      <c r="GY29" s="11">
        <f t="shared" si="13"/>
        <v>92.307692307692307</v>
      </c>
      <c r="GZ29" s="11">
        <f t="shared" si="13"/>
        <v>7.6923076923076916</v>
      </c>
      <c r="HA29" s="11">
        <f t="shared" si="13"/>
        <v>0</v>
      </c>
      <c r="HB29" s="11">
        <f t="shared" si="13"/>
        <v>92.307692307692307</v>
      </c>
      <c r="HC29" s="11">
        <f t="shared" si="13"/>
        <v>7.6923076923076916</v>
      </c>
      <c r="HD29" s="11">
        <f t="shared" si="13"/>
        <v>0</v>
      </c>
      <c r="HE29" s="11">
        <f t="shared" si="13"/>
        <v>92.307692307692307</v>
      </c>
      <c r="HF29" s="11">
        <f t="shared" si="13"/>
        <v>7.6923076923076916</v>
      </c>
      <c r="HG29" s="11">
        <f t="shared" si="13"/>
        <v>0</v>
      </c>
      <c r="HH29" s="11">
        <f t="shared" si="13"/>
        <v>92.307692307692307</v>
      </c>
      <c r="HI29" s="11">
        <f t="shared" si="13"/>
        <v>7.6923076923076916</v>
      </c>
      <c r="HJ29" s="11">
        <f t="shared" si="13"/>
        <v>0</v>
      </c>
      <c r="HK29" s="11">
        <f t="shared" si="13"/>
        <v>61.538461538461533</v>
      </c>
      <c r="HL29" s="11">
        <f t="shared" si="13"/>
        <v>38.46153846153846</v>
      </c>
      <c r="HM29" s="11">
        <f t="shared" si="13"/>
        <v>0</v>
      </c>
      <c r="HN29" s="11">
        <f t="shared" si="13"/>
        <v>46.153846153846153</v>
      </c>
      <c r="HO29" s="11">
        <f t="shared" si="13"/>
        <v>46.153846153846153</v>
      </c>
      <c r="HP29" s="11">
        <f t="shared" si="13"/>
        <v>7.6923076923076916</v>
      </c>
      <c r="HQ29" s="11">
        <f t="shared" si="13"/>
        <v>100</v>
      </c>
      <c r="HR29" s="11">
        <f t="shared" si="13"/>
        <v>0</v>
      </c>
      <c r="HS29" s="11">
        <f t="shared" si="13"/>
        <v>0</v>
      </c>
      <c r="HT29" s="11">
        <f t="shared" si="13"/>
        <v>53.846153846153847</v>
      </c>
      <c r="HU29" s="11">
        <f t="shared" si="13"/>
        <v>46.153846153846153</v>
      </c>
      <c r="HV29" s="11">
        <f t="shared" si="13"/>
        <v>0</v>
      </c>
      <c r="HW29" s="11">
        <f t="shared" si="13"/>
        <v>46.153846153846153</v>
      </c>
      <c r="HX29" s="11">
        <f t="shared" si="13"/>
        <v>46.153846153846153</v>
      </c>
      <c r="HY29" s="11">
        <f t="shared" si="13"/>
        <v>7.6923076923076916</v>
      </c>
      <c r="HZ29" s="11">
        <f t="shared" si="13"/>
        <v>100</v>
      </c>
      <c r="IA29" s="11">
        <f t="shared" si="13"/>
        <v>0</v>
      </c>
      <c r="IB29" s="11">
        <f t="shared" si="13"/>
        <v>0</v>
      </c>
      <c r="IC29" s="11">
        <f t="shared" si="13"/>
        <v>76.92307692307692</v>
      </c>
      <c r="ID29" s="11">
        <f t="shared" si="13"/>
        <v>23.076923076923077</v>
      </c>
      <c r="IE29" s="11">
        <f t="shared" si="13"/>
        <v>0</v>
      </c>
      <c r="IF29" s="11">
        <f t="shared" si="13"/>
        <v>100</v>
      </c>
      <c r="IG29" s="11">
        <f t="shared" si="13"/>
        <v>0</v>
      </c>
      <c r="IH29" s="11">
        <f t="shared" si="13"/>
        <v>0</v>
      </c>
      <c r="II29" s="11">
        <f t="shared" si="13"/>
        <v>23.076923076923077</v>
      </c>
      <c r="IJ29" s="11">
        <f t="shared" si="13"/>
        <v>53.846153846153847</v>
      </c>
      <c r="IK29" s="11">
        <f t="shared" si="13"/>
        <v>23.076923076923077</v>
      </c>
      <c r="IL29" s="11">
        <f t="shared" si="13"/>
        <v>0</v>
      </c>
      <c r="IM29" s="11">
        <f t="shared" si="13"/>
        <v>76.92307692307692</v>
      </c>
      <c r="IN29" s="11">
        <f t="shared" si="13"/>
        <v>23.076923076923077</v>
      </c>
      <c r="IO29" s="56">
        <f t="shared" si="13"/>
        <v>30.769230769230766</v>
      </c>
      <c r="IP29" s="56">
        <f t="shared" si="13"/>
        <v>46.153846153846153</v>
      </c>
      <c r="IQ29" s="56">
        <f t="shared" si="13"/>
        <v>23.076923076923077</v>
      </c>
      <c r="IR29" s="11">
        <f t="shared" si="13"/>
        <v>23.076923076923077</v>
      </c>
      <c r="IS29" s="11">
        <f t="shared" si="13"/>
        <v>61.538461538461533</v>
      </c>
      <c r="IT29" s="11">
        <f t="shared" si="13"/>
        <v>15.384615384615383</v>
      </c>
      <c r="IU29" s="11">
        <f t="shared" si="13"/>
        <v>46.153846153846153</v>
      </c>
      <c r="IV29" s="11">
        <f t="shared" si="13"/>
        <v>46.153846153846153</v>
      </c>
      <c r="IW29" s="11">
        <f t="shared" si="13"/>
        <v>7.6923076923076916</v>
      </c>
      <c r="IX29" s="11">
        <f t="shared" si="13"/>
        <v>38.46153846153846</v>
      </c>
      <c r="IY29" s="11">
        <f t="shared" si="13"/>
        <v>46.153846153846153</v>
      </c>
      <c r="IZ29" s="11">
        <f t="shared" ref="IZ29:LK29" si="14">IZ28/13%</f>
        <v>15.384615384615383</v>
      </c>
      <c r="JA29" s="11">
        <f t="shared" si="14"/>
        <v>15.384615384615383</v>
      </c>
      <c r="JB29" s="11">
        <f t="shared" si="14"/>
        <v>69.230769230769226</v>
      </c>
      <c r="JC29" s="11">
        <f t="shared" si="14"/>
        <v>15.384615384615383</v>
      </c>
      <c r="JD29" s="11">
        <f t="shared" si="14"/>
        <v>76.92307692307692</v>
      </c>
      <c r="JE29" s="11">
        <f t="shared" si="14"/>
        <v>23.076923076923077</v>
      </c>
      <c r="JF29" s="11">
        <f t="shared" si="14"/>
        <v>0</v>
      </c>
      <c r="JG29" s="11">
        <f t="shared" si="14"/>
        <v>100</v>
      </c>
      <c r="JH29" s="11">
        <f t="shared" si="14"/>
        <v>0</v>
      </c>
      <c r="JI29" s="11">
        <f t="shared" si="14"/>
        <v>0</v>
      </c>
      <c r="JJ29" s="11">
        <f t="shared" si="14"/>
        <v>100</v>
      </c>
      <c r="JK29" s="11">
        <f t="shared" si="14"/>
        <v>0</v>
      </c>
      <c r="JL29" s="11">
        <f t="shared" si="14"/>
        <v>0</v>
      </c>
      <c r="JM29" s="11">
        <f t="shared" si="14"/>
        <v>100</v>
      </c>
      <c r="JN29" s="11">
        <f t="shared" si="14"/>
        <v>0</v>
      </c>
      <c r="JO29" s="11">
        <f t="shared" si="14"/>
        <v>0</v>
      </c>
      <c r="JP29" s="11">
        <f t="shared" si="14"/>
        <v>92.307692307692307</v>
      </c>
      <c r="JQ29" s="11">
        <f t="shared" si="14"/>
        <v>7.6923076923076916</v>
      </c>
      <c r="JR29" s="11">
        <f t="shared" si="14"/>
        <v>0</v>
      </c>
      <c r="JS29" s="11">
        <f t="shared" si="14"/>
        <v>61.538461538461533</v>
      </c>
      <c r="JT29" s="11">
        <f t="shared" si="14"/>
        <v>38.46153846153846</v>
      </c>
      <c r="JU29" s="11">
        <f t="shared" si="14"/>
        <v>0</v>
      </c>
      <c r="JV29" s="11">
        <f t="shared" si="14"/>
        <v>46.153846153846153</v>
      </c>
      <c r="JW29" s="11">
        <f t="shared" si="14"/>
        <v>38.46153846153846</v>
      </c>
      <c r="JX29" s="11">
        <f t="shared" si="14"/>
        <v>15.384615384615383</v>
      </c>
      <c r="JY29" s="11">
        <f t="shared" si="14"/>
        <v>38.46153846153846</v>
      </c>
      <c r="JZ29" s="11">
        <f t="shared" si="14"/>
        <v>46.153846153846153</v>
      </c>
      <c r="KA29" s="11">
        <f t="shared" si="14"/>
        <v>15.384615384615383</v>
      </c>
      <c r="KB29" s="11">
        <f t="shared" si="14"/>
        <v>84.615384615384613</v>
      </c>
      <c r="KC29" s="11">
        <f t="shared" si="14"/>
        <v>15.384615384615383</v>
      </c>
      <c r="KD29" s="11">
        <f t="shared" si="14"/>
        <v>0</v>
      </c>
      <c r="KE29" s="11">
        <f t="shared" si="14"/>
        <v>100</v>
      </c>
      <c r="KF29" s="11">
        <f t="shared" si="14"/>
        <v>0</v>
      </c>
      <c r="KG29" s="11">
        <f t="shared" si="14"/>
        <v>0</v>
      </c>
      <c r="KH29" s="56">
        <f t="shared" si="14"/>
        <v>76.92307692307692</v>
      </c>
      <c r="KI29" s="56">
        <f t="shared" si="14"/>
        <v>23.076923076923077</v>
      </c>
      <c r="KJ29" s="56">
        <f t="shared" si="14"/>
        <v>0</v>
      </c>
      <c r="KK29" s="11">
        <f t="shared" si="14"/>
        <v>30.769230769230766</v>
      </c>
      <c r="KL29" s="11">
        <f t="shared" si="14"/>
        <v>69.230769230769226</v>
      </c>
      <c r="KM29" s="11">
        <f t="shared" si="14"/>
        <v>0</v>
      </c>
      <c r="KN29" s="11">
        <f t="shared" si="14"/>
        <v>0</v>
      </c>
      <c r="KO29" s="11">
        <f t="shared" si="14"/>
        <v>100</v>
      </c>
      <c r="KP29" s="11">
        <f t="shared" si="14"/>
        <v>0</v>
      </c>
      <c r="KQ29" s="11">
        <f t="shared" si="14"/>
        <v>100</v>
      </c>
      <c r="KR29" s="11">
        <f t="shared" si="14"/>
        <v>0</v>
      </c>
      <c r="KS29" s="11">
        <f t="shared" si="14"/>
        <v>0</v>
      </c>
      <c r="KT29" s="11">
        <f t="shared" si="14"/>
        <v>30.769230769230766</v>
      </c>
      <c r="KU29" s="11">
        <f t="shared" si="14"/>
        <v>61.538461538461533</v>
      </c>
      <c r="KV29" s="11">
        <f t="shared" si="14"/>
        <v>7.6923076923076916</v>
      </c>
      <c r="KW29" s="11">
        <f t="shared" si="14"/>
        <v>100</v>
      </c>
      <c r="KX29" s="11">
        <f t="shared" si="14"/>
        <v>0</v>
      </c>
      <c r="KY29" s="11">
        <f t="shared" si="14"/>
        <v>0</v>
      </c>
      <c r="KZ29" s="11">
        <f t="shared" si="14"/>
        <v>46.153846153846153</v>
      </c>
      <c r="LA29" s="11">
        <f t="shared" si="14"/>
        <v>23.076923076923077</v>
      </c>
      <c r="LB29" s="11">
        <f t="shared" si="14"/>
        <v>30.769230769230766</v>
      </c>
      <c r="LC29" s="11">
        <f t="shared" si="14"/>
        <v>38.46153846153846</v>
      </c>
      <c r="LD29" s="11">
        <f t="shared" si="14"/>
        <v>30.769230769230766</v>
      </c>
      <c r="LE29" s="11">
        <f t="shared" si="14"/>
        <v>30.769230769230766</v>
      </c>
      <c r="LF29" s="11">
        <f t="shared" si="14"/>
        <v>0</v>
      </c>
      <c r="LG29" s="11">
        <f t="shared" si="14"/>
        <v>100</v>
      </c>
      <c r="LH29" s="11">
        <f t="shared" si="14"/>
        <v>0</v>
      </c>
      <c r="LI29" s="11">
        <f t="shared" si="14"/>
        <v>100</v>
      </c>
      <c r="LJ29" s="11">
        <f t="shared" si="14"/>
        <v>0</v>
      </c>
      <c r="LK29" s="11">
        <f t="shared" si="14"/>
        <v>0</v>
      </c>
      <c r="LL29" s="11">
        <f t="shared" ref="LL29:NW29" si="15">LL28/13%</f>
        <v>7.6923076923076916</v>
      </c>
      <c r="LM29" s="11">
        <f t="shared" si="15"/>
        <v>76.92307692307692</v>
      </c>
      <c r="LN29" s="11">
        <f t="shared" si="15"/>
        <v>15.384615384615383</v>
      </c>
      <c r="LO29" s="11">
        <f t="shared" si="15"/>
        <v>100</v>
      </c>
      <c r="LP29" s="11">
        <f t="shared" si="15"/>
        <v>0</v>
      </c>
      <c r="LQ29" s="11">
        <f t="shared" si="15"/>
        <v>0</v>
      </c>
      <c r="LR29" s="11">
        <f t="shared" si="15"/>
        <v>0</v>
      </c>
      <c r="LS29" s="11">
        <f t="shared" si="15"/>
        <v>0</v>
      </c>
      <c r="LT29" s="11">
        <f t="shared" si="15"/>
        <v>100</v>
      </c>
      <c r="LU29" s="11">
        <f t="shared" si="15"/>
        <v>100</v>
      </c>
      <c r="LV29" s="11">
        <f t="shared" si="15"/>
        <v>0</v>
      </c>
      <c r="LW29" s="11">
        <f t="shared" si="15"/>
        <v>0</v>
      </c>
      <c r="LX29" s="11">
        <f t="shared" si="15"/>
        <v>100</v>
      </c>
      <c r="LY29" s="11">
        <f t="shared" si="15"/>
        <v>0</v>
      </c>
      <c r="LZ29" s="11">
        <f t="shared" si="15"/>
        <v>0</v>
      </c>
      <c r="MA29" s="11">
        <f t="shared" si="15"/>
        <v>100</v>
      </c>
      <c r="MB29" s="11">
        <f t="shared" si="15"/>
        <v>0</v>
      </c>
      <c r="MC29" s="11">
        <f t="shared" si="15"/>
        <v>0</v>
      </c>
      <c r="MD29" s="11">
        <f t="shared" si="15"/>
        <v>0</v>
      </c>
      <c r="ME29" s="11">
        <f t="shared" si="15"/>
        <v>92.307692307692307</v>
      </c>
      <c r="MF29" s="11">
        <f t="shared" si="15"/>
        <v>7.6923076923076916</v>
      </c>
      <c r="MG29" s="11">
        <f t="shared" si="15"/>
        <v>61.538461538461533</v>
      </c>
      <c r="MH29" s="11">
        <f t="shared" si="15"/>
        <v>38.46153846153846</v>
      </c>
      <c r="MI29" s="11">
        <f t="shared" si="15"/>
        <v>0</v>
      </c>
      <c r="MJ29" s="11">
        <f t="shared" si="15"/>
        <v>100</v>
      </c>
      <c r="MK29" s="11">
        <f t="shared" si="15"/>
        <v>0</v>
      </c>
      <c r="ML29" s="11">
        <f t="shared" si="15"/>
        <v>0</v>
      </c>
      <c r="MM29" s="11">
        <f t="shared" si="15"/>
        <v>100</v>
      </c>
      <c r="MN29" s="11">
        <f t="shared" si="15"/>
        <v>0</v>
      </c>
      <c r="MO29" s="11">
        <f t="shared" si="15"/>
        <v>0</v>
      </c>
      <c r="MP29" s="11">
        <f t="shared" si="15"/>
        <v>76.92307692307692</v>
      </c>
      <c r="MQ29" s="11">
        <f t="shared" si="15"/>
        <v>23.076923076923077</v>
      </c>
      <c r="MR29" s="11">
        <f t="shared" si="15"/>
        <v>0</v>
      </c>
      <c r="MS29" s="11">
        <f t="shared" si="15"/>
        <v>100</v>
      </c>
      <c r="MT29" s="11">
        <f t="shared" si="15"/>
        <v>0</v>
      </c>
      <c r="MU29" s="11">
        <f t="shared" si="15"/>
        <v>0</v>
      </c>
      <c r="MV29" s="11">
        <f t="shared" si="15"/>
        <v>0</v>
      </c>
      <c r="MW29" s="11">
        <f t="shared" si="15"/>
        <v>100</v>
      </c>
      <c r="MX29" s="11">
        <f t="shared" si="15"/>
        <v>0</v>
      </c>
      <c r="MY29" s="11">
        <f t="shared" si="15"/>
        <v>0</v>
      </c>
      <c r="MZ29" s="11">
        <f t="shared" si="15"/>
        <v>100</v>
      </c>
      <c r="NA29" s="11">
        <f t="shared" si="15"/>
        <v>0</v>
      </c>
      <c r="NB29" s="11">
        <f t="shared" si="15"/>
        <v>0</v>
      </c>
      <c r="NC29" s="11">
        <f t="shared" si="15"/>
        <v>100</v>
      </c>
      <c r="ND29" s="11">
        <f t="shared" si="15"/>
        <v>0</v>
      </c>
      <c r="NE29" s="11">
        <f t="shared" si="15"/>
        <v>100</v>
      </c>
      <c r="NF29" s="11">
        <f t="shared" si="15"/>
        <v>0</v>
      </c>
      <c r="NG29" s="11">
        <f t="shared" si="15"/>
        <v>0</v>
      </c>
      <c r="NH29" s="11">
        <f t="shared" si="15"/>
        <v>0</v>
      </c>
      <c r="NI29" s="11">
        <f t="shared" si="15"/>
        <v>100</v>
      </c>
      <c r="NJ29" s="11">
        <f t="shared" si="15"/>
        <v>0</v>
      </c>
      <c r="NK29" s="11">
        <f t="shared" si="15"/>
        <v>61.538461538461533</v>
      </c>
      <c r="NL29" s="11">
        <f t="shared" si="15"/>
        <v>38.46153846153846</v>
      </c>
      <c r="NM29" s="11">
        <f t="shared" si="15"/>
        <v>0</v>
      </c>
      <c r="NN29" s="11">
        <f t="shared" si="15"/>
        <v>46.153846153846153</v>
      </c>
      <c r="NO29" s="11">
        <f t="shared" si="15"/>
        <v>46.153846153846153</v>
      </c>
      <c r="NP29" s="11">
        <f t="shared" si="15"/>
        <v>7.6923076923076916</v>
      </c>
      <c r="NQ29" s="11">
        <f t="shared" si="15"/>
        <v>0</v>
      </c>
      <c r="NR29" s="11">
        <f t="shared" si="15"/>
        <v>69.230769230769226</v>
      </c>
      <c r="NS29" s="11">
        <f t="shared" si="15"/>
        <v>30.769230769230766</v>
      </c>
      <c r="NT29" s="11">
        <f t="shared" si="15"/>
        <v>7.6923076923076916</v>
      </c>
      <c r="NU29" s="11">
        <f t="shared" si="15"/>
        <v>92.307692307692307</v>
      </c>
      <c r="NV29" s="11">
        <f t="shared" si="15"/>
        <v>0</v>
      </c>
      <c r="NW29" s="11">
        <f t="shared" si="15"/>
        <v>0</v>
      </c>
      <c r="NX29" s="11">
        <f t="shared" ref="NX29:QI29" si="16">NX28/13%</f>
        <v>84.615384615384613</v>
      </c>
      <c r="NY29" s="11">
        <f t="shared" si="16"/>
        <v>15.384615384615383</v>
      </c>
      <c r="NZ29" s="11">
        <f t="shared" si="16"/>
        <v>0</v>
      </c>
      <c r="OA29" s="11">
        <f t="shared" si="16"/>
        <v>92.307692307692307</v>
      </c>
      <c r="OB29" s="11">
        <f t="shared" si="16"/>
        <v>7.6923076923076916</v>
      </c>
      <c r="OC29" s="11">
        <f t="shared" si="16"/>
        <v>100</v>
      </c>
      <c r="OD29" s="11">
        <f t="shared" si="16"/>
        <v>0</v>
      </c>
      <c r="OE29" s="11">
        <f t="shared" si="16"/>
        <v>0</v>
      </c>
      <c r="OF29" s="11">
        <f t="shared" si="16"/>
        <v>100</v>
      </c>
      <c r="OG29" s="11">
        <f t="shared" si="16"/>
        <v>0</v>
      </c>
      <c r="OH29" s="11">
        <f t="shared" si="16"/>
        <v>0</v>
      </c>
      <c r="OI29" s="11">
        <f t="shared" si="16"/>
        <v>92.307692307692307</v>
      </c>
      <c r="OJ29" s="11">
        <f t="shared" si="16"/>
        <v>7.6923076923076916</v>
      </c>
      <c r="OK29" s="11">
        <f t="shared" si="16"/>
        <v>0</v>
      </c>
      <c r="OL29" s="11">
        <f t="shared" si="16"/>
        <v>100</v>
      </c>
      <c r="OM29" s="11">
        <f t="shared" si="16"/>
        <v>0</v>
      </c>
      <c r="ON29" s="11">
        <f t="shared" si="16"/>
        <v>0</v>
      </c>
      <c r="OO29" s="11">
        <f t="shared" si="16"/>
        <v>69.230769230769226</v>
      </c>
      <c r="OP29" s="11">
        <f t="shared" si="16"/>
        <v>30.769230769230766</v>
      </c>
      <c r="OQ29" s="11">
        <f t="shared" si="16"/>
        <v>0</v>
      </c>
      <c r="OR29" s="11">
        <f t="shared" si="16"/>
        <v>100</v>
      </c>
      <c r="OS29" s="11">
        <f t="shared" si="16"/>
        <v>0</v>
      </c>
      <c r="OT29" s="11">
        <f t="shared" si="16"/>
        <v>0</v>
      </c>
      <c r="OU29" s="11">
        <f t="shared" si="16"/>
        <v>92.307692307692307</v>
      </c>
      <c r="OV29" s="11">
        <f t="shared" si="16"/>
        <v>7.6923076923076916</v>
      </c>
      <c r="OW29" s="11">
        <f t="shared" si="16"/>
        <v>0</v>
      </c>
      <c r="OX29" s="11">
        <f t="shared" si="16"/>
        <v>100</v>
      </c>
      <c r="OY29" s="11">
        <f t="shared" si="16"/>
        <v>0</v>
      </c>
      <c r="OZ29" s="11">
        <f t="shared" si="16"/>
        <v>0</v>
      </c>
      <c r="PA29" s="11">
        <f t="shared" si="16"/>
        <v>0</v>
      </c>
      <c r="PB29" s="11">
        <f t="shared" si="16"/>
        <v>100</v>
      </c>
      <c r="PC29" s="11">
        <f t="shared" si="16"/>
        <v>0</v>
      </c>
      <c r="PD29" s="11">
        <f t="shared" si="16"/>
        <v>92.307692307692307</v>
      </c>
      <c r="PE29" s="11">
        <f t="shared" si="16"/>
        <v>7.6923076923076916</v>
      </c>
      <c r="PF29" s="11">
        <f t="shared" si="16"/>
        <v>0</v>
      </c>
      <c r="PG29" s="11">
        <f t="shared" si="16"/>
        <v>100</v>
      </c>
      <c r="PH29" s="11">
        <f t="shared" si="16"/>
        <v>0</v>
      </c>
      <c r="PI29" s="11">
        <f t="shared" si="16"/>
        <v>0</v>
      </c>
      <c r="PJ29" s="11">
        <f t="shared" si="16"/>
        <v>100</v>
      </c>
      <c r="PK29" s="11">
        <f t="shared" si="16"/>
        <v>0</v>
      </c>
      <c r="PL29" s="11">
        <f t="shared" si="16"/>
        <v>0</v>
      </c>
      <c r="PM29" s="11">
        <f t="shared" si="16"/>
        <v>100</v>
      </c>
      <c r="PN29" s="11">
        <f t="shared" si="16"/>
        <v>0</v>
      </c>
      <c r="PO29" s="11">
        <f t="shared" si="16"/>
        <v>0</v>
      </c>
      <c r="PP29" s="11">
        <f t="shared" si="16"/>
        <v>0</v>
      </c>
      <c r="PQ29" s="11">
        <f t="shared" si="16"/>
        <v>100</v>
      </c>
      <c r="PR29" s="11">
        <f t="shared" si="16"/>
        <v>0</v>
      </c>
      <c r="PS29" s="11">
        <f t="shared" si="16"/>
        <v>100</v>
      </c>
      <c r="PT29" s="11">
        <f t="shared" si="16"/>
        <v>0</v>
      </c>
      <c r="PU29" s="11">
        <f t="shared" si="16"/>
        <v>0</v>
      </c>
      <c r="PV29" s="11">
        <f t="shared" si="16"/>
        <v>100</v>
      </c>
      <c r="PW29" s="11">
        <f t="shared" si="16"/>
        <v>0</v>
      </c>
      <c r="PX29" s="11">
        <f t="shared" si="16"/>
        <v>0</v>
      </c>
      <c r="PY29" s="11">
        <f t="shared" si="16"/>
        <v>53.846153846153847</v>
      </c>
      <c r="PZ29" s="11">
        <f t="shared" si="16"/>
        <v>46.153846153846153</v>
      </c>
      <c r="QA29" s="11">
        <f t="shared" si="16"/>
        <v>0</v>
      </c>
      <c r="QB29" s="11">
        <f t="shared" si="16"/>
        <v>0</v>
      </c>
      <c r="QC29" s="11">
        <f t="shared" si="16"/>
        <v>100</v>
      </c>
      <c r="QD29" s="11">
        <f t="shared" si="16"/>
        <v>0</v>
      </c>
      <c r="QE29" s="11">
        <f t="shared" si="16"/>
        <v>100</v>
      </c>
      <c r="QF29" s="11">
        <f t="shared" si="16"/>
        <v>0</v>
      </c>
      <c r="QG29" s="11">
        <f t="shared" si="16"/>
        <v>0</v>
      </c>
      <c r="QH29" s="11">
        <f t="shared" si="16"/>
        <v>100</v>
      </c>
      <c r="QI29" s="11">
        <f t="shared" si="16"/>
        <v>0</v>
      </c>
      <c r="QJ29" s="11">
        <f t="shared" ref="QJ29:SU29" si="17">QJ28/13%</f>
        <v>0</v>
      </c>
      <c r="QK29" s="11">
        <f t="shared" si="17"/>
        <v>0</v>
      </c>
      <c r="QL29" s="11">
        <f t="shared" si="17"/>
        <v>100</v>
      </c>
      <c r="QM29" s="11">
        <f t="shared" si="17"/>
        <v>0</v>
      </c>
      <c r="QN29" s="11">
        <f t="shared" si="17"/>
        <v>100</v>
      </c>
      <c r="QO29" s="11">
        <f t="shared" si="17"/>
        <v>0</v>
      </c>
      <c r="QP29" s="11">
        <f t="shared" si="17"/>
        <v>0</v>
      </c>
      <c r="QQ29" s="11">
        <f t="shared" si="17"/>
        <v>100</v>
      </c>
      <c r="QR29" s="11">
        <f t="shared" si="17"/>
        <v>0</v>
      </c>
      <c r="QS29" s="11">
        <f t="shared" si="17"/>
        <v>0</v>
      </c>
      <c r="QT29" s="11">
        <f t="shared" si="17"/>
        <v>0</v>
      </c>
      <c r="QU29" s="11">
        <f t="shared" si="17"/>
        <v>100</v>
      </c>
      <c r="QV29" s="11">
        <f t="shared" si="17"/>
        <v>0</v>
      </c>
      <c r="QW29" s="11">
        <f t="shared" si="17"/>
        <v>100</v>
      </c>
      <c r="QX29" s="11">
        <f t="shared" si="17"/>
        <v>0</v>
      </c>
      <c r="QY29" s="11">
        <f t="shared" si="17"/>
        <v>0</v>
      </c>
      <c r="QZ29" s="11">
        <f t="shared" si="17"/>
        <v>100</v>
      </c>
      <c r="RA29" s="11">
        <f t="shared" si="17"/>
        <v>0</v>
      </c>
      <c r="RB29" s="11">
        <f t="shared" si="17"/>
        <v>0</v>
      </c>
      <c r="RC29" s="11">
        <f t="shared" si="17"/>
        <v>100</v>
      </c>
      <c r="RD29" s="11">
        <f t="shared" si="17"/>
        <v>0</v>
      </c>
      <c r="RE29" s="11">
        <f t="shared" si="17"/>
        <v>0</v>
      </c>
      <c r="RF29" s="11">
        <f t="shared" si="17"/>
        <v>0</v>
      </c>
      <c r="RG29" s="11">
        <f t="shared" si="17"/>
        <v>100</v>
      </c>
      <c r="RH29" s="11">
        <f t="shared" si="17"/>
        <v>0</v>
      </c>
      <c r="RI29" s="56">
        <f t="shared" si="17"/>
        <v>84.615384615384613</v>
      </c>
      <c r="RJ29" s="56">
        <f t="shared" si="17"/>
        <v>15.384615384615383</v>
      </c>
      <c r="RK29" s="56">
        <f t="shared" si="17"/>
        <v>0</v>
      </c>
      <c r="RL29" s="11">
        <f t="shared" si="17"/>
        <v>100</v>
      </c>
      <c r="RM29" s="11">
        <f t="shared" si="17"/>
        <v>0</v>
      </c>
      <c r="RN29" s="11">
        <f t="shared" si="17"/>
        <v>0</v>
      </c>
      <c r="RO29" s="11">
        <f t="shared" si="17"/>
        <v>100</v>
      </c>
      <c r="RP29" s="11">
        <f t="shared" si="17"/>
        <v>0</v>
      </c>
      <c r="RQ29" s="11">
        <f t="shared" si="17"/>
        <v>0</v>
      </c>
      <c r="RR29" s="11">
        <f t="shared" si="17"/>
        <v>100</v>
      </c>
      <c r="RS29" s="11">
        <f t="shared" si="17"/>
        <v>0</v>
      </c>
      <c r="RT29" s="11">
        <f t="shared" si="17"/>
        <v>0</v>
      </c>
      <c r="RU29" s="11">
        <f t="shared" si="17"/>
        <v>100</v>
      </c>
      <c r="RV29" s="11">
        <f t="shared" si="17"/>
        <v>0</v>
      </c>
      <c r="RW29" s="11">
        <f t="shared" si="17"/>
        <v>0</v>
      </c>
      <c r="RX29" s="11">
        <f t="shared" si="17"/>
        <v>100</v>
      </c>
      <c r="RY29" s="11">
        <f t="shared" si="17"/>
        <v>0</v>
      </c>
      <c r="RZ29" s="11">
        <f t="shared" si="17"/>
        <v>0</v>
      </c>
      <c r="SA29" s="11">
        <f t="shared" si="17"/>
        <v>100</v>
      </c>
      <c r="SB29" s="11">
        <f t="shared" si="17"/>
        <v>0</v>
      </c>
      <c r="SC29" s="11">
        <f t="shared" si="17"/>
        <v>0</v>
      </c>
      <c r="SD29" s="11">
        <f t="shared" si="17"/>
        <v>53.846153846153847</v>
      </c>
      <c r="SE29" s="11">
        <f t="shared" si="17"/>
        <v>46.153846153846153</v>
      </c>
      <c r="SF29" s="11">
        <f t="shared" si="17"/>
        <v>0</v>
      </c>
      <c r="SG29" s="11">
        <f t="shared" si="17"/>
        <v>84.615384615384613</v>
      </c>
      <c r="SH29" s="11">
        <f t="shared" si="17"/>
        <v>15.384615384615383</v>
      </c>
      <c r="SI29" s="11">
        <f t="shared" si="17"/>
        <v>0</v>
      </c>
      <c r="SJ29" s="11">
        <f t="shared" si="17"/>
        <v>100</v>
      </c>
      <c r="SK29" s="11">
        <f t="shared" si="17"/>
        <v>0</v>
      </c>
      <c r="SL29" s="11">
        <f t="shared" si="17"/>
        <v>0</v>
      </c>
      <c r="SM29" s="11">
        <f t="shared" si="17"/>
        <v>100</v>
      </c>
      <c r="SN29" s="11">
        <f t="shared" si="17"/>
        <v>0</v>
      </c>
      <c r="SO29" s="11">
        <f t="shared" si="17"/>
        <v>0</v>
      </c>
      <c r="SP29" s="11">
        <f t="shared" si="17"/>
        <v>100</v>
      </c>
      <c r="SQ29" s="11">
        <f t="shared" si="17"/>
        <v>0</v>
      </c>
      <c r="SR29" s="11">
        <f t="shared" si="17"/>
        <v>0</v>
      </c>
      <c r="SS29" s="11">
        <f t="shared" si="17"/>
        <v>100</v>
      </c>
      <c r="ST29" s="11">
        <f t="shared" si="17"/>
        <v>0</v>
      </c>
      <c r="SU29" s="11">
        <f t="shared" si="17"/>
        <v>0</v>
      </c>
      <c r="SV29" s="11">
        <f t="shared" ref="SV29:VG29" si="18">SV28/13%</f>
        <v>100</v>
      </c>
      <c r="SW29" s="11">
        <f t="shared" si="18"/>
        <v>0</v>
      </c>
      <c r="SX29" s="11">
        <f t="shared" si="18"/>
        <v>0</v>
      </c>
      <c r="SY29" s="11">
        <f t="shared" si="18"/>
        <v>0</v>
      </c>
      <c r="SZ29" s="11">
        <f t="shared" si="18"/>
        <v>0</v>
      </c>
      <c r="TA29" s="11">
        <f t="shared" si="18"/>
        <v>100</v>
      </c>
      <c r="TB29" s="11">
        <f t="shared" si="18"/>
        <v>0</v>
      </c>
      <c r="TC29" s="11">
        <f t="shared" si="18"/>
        <v>100</v>
      </c>
      <c r="TD29" s="11">
        <f t="shared" si="18"/>
        <v>0</v>
      </c>
      <c r="TE29" s="11">
        <f t="shared" si="18"/>
        <v>100</v>
      </c>
      <c r="TF29" s="11">
        <f t="shared" si="18"/>
        <v>0</v>
      </c>
      <c r="TG29" s="11">
        <f t="shared" si="18"/>
        <v>0</v>
      </c>
      <c r="TH29" s="11">
        <f t="shared" si="18"/>
        <v>0</v>
      </c>
      <c r="TI29" s="11">
        <f t="shared" si="18"/>
        <v>100</v>
      </c>
      <c r="TJ29" s="11">
        <f t="shared" si="18"/>
        <v>0</v>
      </c>
      <c r="TK29" s="11">
        <f t="shared" si="18"/>
        <v>0</v>
      </c>
      <c r="TL29" s="11">
        <f t="shared" si="18"/>
        <v>0</v>
      </c>
      <c r="TM29" s="11">
        <f t="shared" si="18"/>
        <v>100</v>
      </c>
      <c r="TN29" s="11">
        <f t="shared" si="18"/>
        <v>92.307692307692307</v>
      </c>
      <c r="TO29" s="11">
        <f t="shared" si="18"/>
        <v>7.6923076923076916</v>
      </c>
      <c r="TP29" s="11">
        <f t="shared" si="18"/>
        <v>0</v>
      </c>
      <c r="TQ29" s="11">
        <f t="shared" si="18"/>
        <v>61.538461538461533</v>
      </c>
      <c r="TR29" s="11">
        <f t="shared" si="18"/>
        <v>38.46153846153846</v>
      </c>
      <c r="TS29" s="11">
        <f t="shared" si="18"/>
        <v>0</v>
      </c>
      <c r="TT29" s="11">
        <f t="shared" si="18"/>
        <v>92.307692307692307</v>
      </c>
      <c r="TU29" s="11">
        <f t="shared" si="18"/>
        <v>7.6923076923076916</v>
      </c>
      <c r="TV29" s="11">
        <f t="shared" si="18"/>
        <v>0</v>
      </c>
      <c r="TW29" s="11">
        <f t="shared" si="18"/>
        <v>100</v>
      </c>
      <c r="TX29" s="11">
        <f t="shared" si="18"/>
        <v>0</v>
      </c>
      <c r="TY29" s="11">
        <f t="shared" si="18"/>
        <v>0</v>
      </c>
      <c r="TZ29" s="11">
        <f t="shared" si="18"/>
        <v>100</v>
      </c>
      <c r="UA29" s="11">
        <f t="shared" si="18"/>
        <v>0</v>
      </c>
      <c r="UB29" s="11">
        <f t="shared" si="18"/>
        <v>0</v>
      </c>
      <c r="UC29" s="11">
        <f t="shared" si="18"/>
        <v>100</v>
      </c>
      <c r="UD29" s="11">
        <f t="shared" si="18"/>
        <v>0</v>
      </c>
      <c r="UE29" s="11">
        <f t="shared" si="18"/>
        <v>0</v>
      </c>
      <c r="UF29" s="11">
        <f t="shared" si="18"/>
        <v>100</v>
      </c>
      <c r="UG29" s="11">
        <f t="shared" si="18"/>
        <v>0</v>
      </c>
      <c r="UH29" s="11">
        <f t="shared" si="18"/>
        <v>0</v>
      </c>
      <c r="UI29" s="11">
        <f t="shared" si="18"/>
        <v>61.538461538461533</v>
      </c>
      <c r="UJ29" s="11">
        <f t="shared" si="18"/>
        <v>38.46153846153846</v>
      </c>
      <c r="UK29" s="11">
        <f t="shared" si="18"/>
        <v>0</v>
      </c>
      <c r="UL29" s="11">
        <f t="shared" si="18"/>
        <v>53.846153846153847</v>
      </c>
      <c r="UM29" s="11">
        <f t="shared" si="18"/>
        <v>46.153846153846153</v>
      </c>
      <c r="UN29" s="11">
        <f t="shared" si="18"/>
        <v>0</v>
      </c>
      <c r="UO29" s="11">
        <f t="shared" si="18"/>
        <v>92.307692307692307</v>
      </c>
      <c r="UP29" s="11">
        <f t="shared" si="18"/>
        <v>7.6923076923076916</v>
      </c>
      <c r="UQ29" s="11">
        <f t="shared" si="18"/>
        <v>0</v>
      </c>
      <c r="UR29" s="11">
        <f t="shared" si="18"/>
        <v>61.538461538461533</v>
      </c>
      <c r="US29" s="11">
        <f t="shared" si="18"/>
        <v>23.076923076923077</v>
      </c>
      <c r="UT29" s="11">
        <f t="shared" si="18"/>
        <v>15.384615384615383</v>
      </c>
      <c r="UU29" s="11">
        <f t="shared" si="18"/>
        <v>100</v>
      </c>
      <c r="UV29" s="11">
        <f t="shared" si="18"/>
        <v>0</v>
      </c>
      <c r="UW29" s="11">
        <f t="shared" si="18"/>
        <v>0</v>
      </c>
      <c r="UX29" s="11">
        <f t="shared" si="18"/>
        <v>100</v>
      </c>
      <c r="UY29" s="11">
        <f t="shared" si="18"/>
        <v>0</v>
      </c>
      <c r="UZ29" s="11">
        <f t="shared" si="18"/>
        <v>0</v>
      </c>
      <c r="VA29" s="11">
        <f t="shared" si="18"/>
        <v>0</v>
      </c>
      <c r="VB29" s="11">
        <f t="shared" si="18"/>
        <v>100</v>
      </c>
      <c r="VC29" s="11">
        <f t="shared" si="18"/>
        <v>0</v>
      </c>
      <c r="VD29" s="11">
        <f t="shared" si="18"/>
        <v>100</v>
      </c>
      <c r="VE29" s="11">
        <f t="shared" si="18"/>
        <v>0</v>
      </c>
      <c r="VF29" s="11">
        <f t="shared" si="18"/>
        <v>0</v>
      </c>
      <c r="VG29" s="11">
        <f t="shared" si="18"/>
        <v>0</v>
      </c>
      <c r="VH29" s="11">
        <f t="shared" ref="VH29:XK29" si="19">VH28/13%</f>
        <v>100</v>
      </c>
      <c r="VI29" s="11">
        <f t="shared" si="19"/>
        <v>0</v>
      </c>
      <c r="VJ29" s="11">
        <f t="shared" si="19"/>
        <v>100</v>
      </c>
      <c r="VK29" s="11">
        <f t="shared" si="19"/>
        <v>0</v>
      </c>
      <c r="VL29" s="11">
        <f t="shared" si="19"/>
        <v>0</v>
      </c>
      <c r="VM29" s="11">
        <f t="shared" si="19"/>
        <v>0</v>
      </c>
      <c r="VN29" s="11">
        <f t="shared" si="19"/>
        <v>100</v>
      </c>
      <c r="VO29" s="11">
        <f t="shared" si="19"/>
        <v>0</v>
      </c>
      <c r="VP29" s="11">
        <f t="shared" si="19"/>
        <v>100</v>
      </c>
      <c r="VQ29" s="11">
        <f t="shared" si="19"/>
        <v>0</v>
      </c>
      <c r="VR29" s="11">
        <f t="shared" si="19"/>
        <v>0</v>
      </c>
      <c r="VS29" s="11">
        <f t="shared" si="19"/>
        <v>100</v>
      </c>
      <c r="VT29" s="11">
        <f t="shared" si="19"/>
        <v>0</v>
      </c>
      <c r="VU29" s="11">
        <f t="shared" si="19"/>
        <v>0</v>
      </c>
      <c r="VV29" s="11">
        <f t="shared" si="19"/>
        <v>100</v>
      </c>
      <c r="VW29" s="11">
        <f t="shared" si="19"/>
        <v>0</v>
      </c>
      <c r="VX29" s="11">
        <f t="shared" si="19"/>
        <v>0</v>
      </c>
      <c r="VY29" s="11">
        <f t="shared" si="19"/>
        <v>100</v>
      </c>
      <c r="VZ29" s="11">
        <f t="shared" si="19"/>
        <v>0</v>
      </c>
      <c r="WA29" s="11">
        <f t="shared" si="19"/>
        <v>0</v>
      </c>
      <c r="WB29" s="11">
        <f t="shared" si="19"/>
        <v>100</v>
      </c>
      <c r="WC29" s="11">
        <f t="shared" si="19"/>
        <v>0</v>
      </c>
      <c r="WD29" s="11">
        <f t="shared" si="19"/>
        <v>0</v>
      </c>
      <c r="WE29" s="11">
        <f t="shared" si="19"/>
        <v>100</v>
      </c>
      <c r="WF29" s="11">
        <f t="shared" si="19"/>
        <v>0</v>
      </c>
      <c r="WG29" s="11">
        <f t="shared" si="19"/>
        <v>0</v>
      </c>
      <c r="WH29" s="11">
        <f t="shared" si="19"/>
        <v>100</v>
      </c>
      <c r="WI29" s="11">
        <f t="shared" si="19"/>
        <v>0</v>
      </c>
      <c r="WJ29" s="11">
        <f t="shared" si="19"/>
        <v>0</v>
      </c>
      <c r="WK29" s="11">
        <f t="shared" si="19"/>
        <v>100</v>
      </c>
      <c r="WL29" s="11">
        <f t="shared" si="19"/>
        <v>0</v>
      </c>
      <c r="WM29" s="11">
        <f t="shared" si="19"/>
        <v>0</v>
      </c>
      <c r="WN29" s="11">
        <f t="shared" si="19"/>
        <v>100</v>
      </c>
      <c r="WO29" s="11">
        <f t="shared" si="19"/>
        <v>0</v>
      </c>
      <c r="WP29" s="11">
        <f t="shared" si="19"/>
        <v>0</v>
      </c>
      <c r="WQ29" s="11">
        <f t="shared" si="19"/>
        <v>100</v>
      </c>
      <c r="WR29" s="11">
        <f t="shared" si="19"/>
        <v>0</v>
      </c>
      <c r="WS29" s="11">
        <f t="shared" si="19"/>
        <v>0</v>
      </c>
      <c r="WT29" s="11">
        <f t="shared" si="19"/>
        <v>100</v>
      </c>
      <c r="WU29" s="11">
        <f t="shared" si="19"/>
        <v>0</v>
      </c>
      <c r="WV29" s="11">
        <f t="shared" si="19"/>
        <v>0</v>
      </c>
      <c r="WW29" s="11">
        <f t="shared" si="19"/>
        <v>100</v>
      </c>
      <c r="WX29" s="11">
        <f t="shared" si="19"/>
        <v>0</v>
      </c>
      <c r="WY29" s="11">
        <f t="shared" si="19"/>
        <v>0</v>
      </c>
      <c r="WZ29" s="11">
        <f t="shared" si="19"/>
        <v>100</v>
      </c>
      <c r="XA29" s="11">
        <f t="shared" si="19"/>
        <v>0</v>
      </c>
      <c r="XB29" s="11">
        <f t="shared" si="19"/>
        <v>0</v>
      </c>
      <c r="XC29" s="11">
        <f t="shared" si="19"/>
        <v>100</v>
      </c>
      <c r="XD29" s="11">
        <f t="shared" si="19"/>
        <v>0</v>
      </c>
      <c r="XE29" s="11">
        <f t="shared" si="19"/>
        <v>0</v>
      </c>
      <c r="XF29" s="11">
        <f t="shared" si="19"/>
        <v>100</v>
      </c>
      <c r="XG29" s="11">
        <f t="shared" si="19"/>
        <v>0</v>
      </c>
      <c r="XH29" s="11">
        <f t="shared" si="19"/>
        <v>0</v>
      </c>
      <c r="XI29" s="11">
        <f t="shared" si="19"/>
        <v>100</v>
      </c>
      <c r="XJ29" s="11">
        <f t="shared" si="19"/>
        <v>0</v>
      </c>
      <c r="XK29" s="11">
        <f t="shared" si="19"/>
        <v>0</v>
      </c>
    </row>
    <row r="30" spans="1:635" x14ac:dyDescent="0.25">
      <c r="IO30" s="60"/>
      <c r="IP30" s="60"/>
      <c r="IQ30" s="60"/>
    </row>
    <row r="31" spans="1:635" x14ac:dyDescent="0.25">
      <c r="B31" s="12" t="s">
        <v>3172</v>
      </c>
    </row>
    <row r="32" spans="1:635" x14ac:dyDescent="0.25">
      <c r="B32" t="s">
        <v>3173</v>
      </c>
      <c r="C32" t="s">
        <v>3174</v>
      </c>
      <c r="D32" s="45">
        <f>(C29+F29+I29+L29+O29+R29+U29+X29+AA29+AD29+AG29+AJ29+AM29+AP29+AS29+AV29+AY29+BB29+BE29+BH29+BK29+BN29+BQ29+BT29+BW29+BZ29+CC29+CF29+CI29+CL29)/30</f>
        <v>96.15384615384616</v>
      </c>
    </row>
    <row r="33" spans="2:76" x14ac:dyDescent="0.25">
      <c r="B33" t="s">
        <v>3175</v>
      </c>
      <c r="C33" t="s">
        <v>3174</v>
      </c>
      <c r="D33">
        <f>(D29+G29+J29+M29+P29+S29+V29+Y29+AB29+AE29+AH29+AK29+AN29+AQ29+AT29+AW29+AZ29+BC29+BF29+BI29+BL29+BO29+BR29+BU29+BX29+CA29+CD29+CG29+CJ29+CM29)/30</f>
        <v>3.5897435897435899</v>
      </c>
    </row>
    <row r="34" spans="2:76" x14ac:dyDescent="0.25">
      <c r="B34" t="s">
        <v>3176</v>
      </c>
      <c r="C34" t="s">
        <v>3174</v>
      </c>
      <c r="D34">
        <f>(E29+H29+K29+N29+Q29+T29+W29+Z29+AC29+AF29+AI29+AL29+AO29+AR29+AU29+AX29+BA29+BD29+BG29+BJ29+BM29+BP29+BS29+BV29+BY29+CB29+CE29+CH29+CK29+CN29)/30</f>
        <v>0</v>
      </c>
      <c r="BX34" s="63"/>
    </row>
    <row r="36" spans="2:76" x14ac:dyDescent="0.25">
      <c r="B36" t="s">
        <v>3173</v>
      </c>
      <c r="C36" t="s">
        <v>3177</v>
      </c>
      <c r="D36" s="45">
        <f>(CO29+CR29+CU29+CX29+DA29+DD29+DG29+DJ29+DM29+DP29+DS29+DV29+DY29+EB29+EE29+EH29+EK29+EN29+EQ29+ET29+EW29+EZ29+FC29+FF29+FI29+FL29+FO29+FR29+FU29+FX29+GA29+GD29+GG29+GJ29+GM29+GP29+GS29+GV29+GY29+HB29+HE29+HH29+HK29+HN29+HQ29+HT29+HW29+HZ29+IC29+IF29+II29+IL29)/52</f>
        <v>68.786982248520715</v>
      </c>
    </row>
    <row r="37" spans="2:76" x14ac:dyDescent="0.25">
      <c r="B37" t="s">
        <v>3175</v>
      </c>
      <c r="C37" t="s">
        <v>3177</v>
      </c>
      <c r="D37">
        <f>(CP29+CS29+CV29+CY29+DB29+DE29+DH29+DK29+DN29+DQ29+DT29+DW29+DZ29+EC29+EF29+EI29+EL29+EO29+ER29+EU29+EX29+FA29+FD29+FG29+FJ29+FM29+FP29+FS29+FV29+FY29+GB29+GE29+GH29+GK29+GN29+GQ29+GT29+GW29+GZ29+HC29+HF29+HI29+HL29+HO29+HR29+HU29+HX29+IA29+ID29+IG29+IJ29+IM29)/52</f>
        <v>26.035502958579887</v>
      </c>
    </row>
    <row r="38" spans="2:76" x14ac:dyDescent="0.25">
      <c r="B38" t="s">
        <v>3176</v>
      </c>
      <c r="C38" t="s">
        <v>3177</v>
      </c>
      <c r="D38">
        <f>(CQ29+CT29+CW29+CZ29+DC29+DF29+DI29+DL29+DO29+DR29+DU29+DX29+EA29+ED29+EG29+EJ29+EM29+EP29+ES29+EV29+EY29+FB29+FE29+FH29+FK29+FN29+FQ29+FT29+FW29+FZ29+GC29+GF29+GI29+GL29+GO29+GR29+GU29+GX29+HA29+HD29+HG29+HJ29+HM29+HP29+HS29+HV29+HY29+IB29+IE29+IH29+IK29+IN29)/52</f>
        <v>5.1775147928994061</v>
      </c>
    </row>
    <row r="40" spans="2:76" ht="44.45" customHeight="1" x14ac:dyDescent="0.25">
      <c r="B40" t="s">
        <v>3173</v>
      </c>
      <c r="C40" t="s">
        <v>3179</v>
      </c>
      <c r="D40">
        <f>(IO29+IR29+IU29+IX29+JA29+JD29+JG29+JJ29+JM29+JP29+JS29+JV29+JY29+KB29+KE29)/15</f>
        <v>63.589743589743584</v>
      </c>
    </row>
    <row r="41" spans="2:76" x14ac:dyDescent="0.25">
      <c r="B41" t="s">
        <v>3175</v>
      </c>
      <c r="C41" t="s">
        <v>3179</v>
      </c>
      <c r="D41">
        <f>(IP29+IS29+IV29+IY29+JB29+JE29+JH29+JK29+JN29+JQ29+JT29+JW29+JZ29+KC29+KF29)/15</f>
        <v>29.230769230769226</v>
      </c>
    </row>
    <row r="42" spans="2:76" x14ac:dyDescent="0.25">
      <c r="B42" t="s">
        <v>3176</v>
      </c>
      <c r="C42" t="s">
        <v>3179</v>
      </c>
      <c r="D42">
        <f>(IQ29+IT29+IW29+IZ29+JC29+JF29+JI29+JL29+JO29+JR29+JU29+JX29+KA29+KD29+KG29)/15</f>
        <v>7.1794871794871797</v>
      </c>
    </row>
    <row r="44" spans="2:76" x14ac:dyDescent="0.25">
      <c r="B44" t="s">
        <v>3173</v>
      </c>
      <c r="C44" t="s">
        <v>3178</v>
      </c>
      <c r="D44">
        <f>(KH29+KK29+KN29+KQ29+KT29+KW29+KZ29+LC29+LF29+LI29+LL29+LO29+LR29+LU29+LX29+MA29+MD29+MG29+MJ29+MM29+MP29+MS29+MV29+MY29+NB29+NE29+NH29+NK29+NN29+NQ29+NT29+NW29+NZ29+OC29+OF29+OI29+OL29+OO29+OR29+OU29+OX29+PA29+PD29+PG29+PJ29+PM29+PP29+PS29+PV29+PY29+QB29+QE29+QH29+QK29+QN29+QQ29+QT29+QW29+QZ29+RC29+RF29)/61</f>
        <v>60.403530895334178</v>
      </c>
    </row>
    <row r="45" spans="2:76" x14ac:dyDescent="0.25">
      <c r="B45" t="s">
        <v>3175</v>
      </c>
      <c r="C45" t="s">
        <v>3178</v>
      </c>
      <c r="D45">
        <f>(KI29+KL29+KO29+KR29+KU29+KX29+LA29+LD29+LG29+LJ29+LM29+LP29+LS29+LV29+LY29+MB29+ME29+MH29+MK29+MN29+MQ29+MT29+MW29+MZ29+NC29+NF29+NI29+NL29+NO29+NR29+NU29+NX29+OA29+OD29+OG29+OJ29+OM29+OP29+OS29+OV29+OY29+PB29+PE29+PH29+PK29+PN29+PQ29+PT29+PW29+PZ29+QC29+QF29+QI29+QL29+QO29+QR29+QU29+QX29+RA29+RD29+RG29)/61</f>
        <v>35.435056746532162</v>
      </c>
    </row>
    <row r="46" spans="2:76" x14ac:dyDescent="0.25">
      <c r="B46" t="s">
        <v>3176</v>
      </c>
      <c r="C46" t="s">
        <v>3178</v>
      </c>
      <c r="D46">
        <f>(KJ29+KM29+KP29+KS29+KV29+KY29+LB29+LE29+LH29+LK29+LN29+LQ29+LT29+LW29+LZ29+MC29+MF29+MI29+ML29+MO29+MR29+MU29+MX29+NA29+ND29+NG29+NJ29+NM29+NP29+NS29+NV29+NY29+OB29+OE29+OH29+OK29+ON29+OQ29+OT29+OW29+OZ29+PC29+PF29+PI29+PL29+PO29+PR29+PU29+PX29+QA29+QD29+QG29+QJ29+QM29+QP29+QS29+QV29+QY29+RB29+RE29+RH29)/52</f>
        <v>4.8816568047337272</v>
      </c>
    </row>
    <row r="48" spans="2:76" x14ac:dyDescent="0.25">
      <c r="B48" t="s">
        <v>3173</v>
      </c>
      <c r="C48" t="s">
        <v>3180</v>
      </c>
      <c r="D48">
        <f>(RI29+RL29+RO29+RR29+RU29+RX29+SA29+SD29+SG29+SJ29+SM29+SP29+SS29+SV29+SY29+TB29+TE29+TH29+TK29+TN29+TQ29+TT29+TW29+TZ29+UC29+UF29+UI29+UL29+UO29+UR29+UU29+UX29+VA29+VD29+VG29+VJ29+VM29+VP29+VS29+VV29+VY29+WB29+WE29+WH29+WK29+WN29+WQ29+WT29+WW29+WZ29+XC29+XF29+XI29)/53</f>
        <v>81.857764876632814</v>
      </c>
    </row>
    <row r="49" spans="2:4" x14ac:dyDescent="0.25">
      <c r="B49" t="s">
        <v>3175</v>
      </c>
      <c r="C49" t="s">
        <v>3180</v>
      </c>
      <c r="D49">
        <f>(RJ29+RM29+RP29+RS29+RV29+RY29+SB29+SE29+SH29+SK29+SN29+SQ29+ST29+SW29+SZ29+TC29+TF29+TI29+TL29+TO29+TR29+TU29+TX29+UA29+UD29+UG29+UJ29+UM29+UP29+US29+UV29+UY29+VB29+VE29+VH29+VK29+VN29+VQ29+VT29+VW29+VZ29+WC29+WF29+WI29+WL29+WO29+WR29+WU29+WX29+XA29+XD29+XG29+XJ29)/53</f>
        <v>14.078374455732945</v>
      </c>
    </row>
    <row r="50" spans="2:4" x14ac:dyDescent="0.25">
      <c r="B50" t="s">
        <v>3176</v>
      </c>
      <c r="C50" t="s">
        <v>3180</v>
      </c>
      <c r="D50">
        <f>(RH29+RK29+RN29+RQ29+RT29+RW29+RZ29+SC29+SF29+SI29+SL29+SO29+SR29+SU29+SX29+TA29+TD29+TG29+TJ29+TM29+TP29+TS29+TV29+TY29+UB29+UE29+UH29+UK29+UN29+UQ29+UT29+UW29+UZ29+VC29+VF29+VI29+VL29+VO29+VR29+VU29+VX29+WA29+WD29+WG29+WJ29+WM29+WP29+WS29+WV29+WY29+XB29+XE29+XH29+XK29)/53</f>
        <v>4.0638606676342528</v>
      </c>
    </row>
  </sheetData>
  <mergeCells count="450"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  <mergeCell ref="A28:B28"/>
    <mergeCell ref="A29:B29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№1</cp:lastModifiedBy>
  <dcterms:created xsi:type="dcterms:W3CDTF">2022-12-22T06:57:03Z</dcterms:created>
  <dcterms:modified xsi:type="dcterms:W3CDTF">2024-06-25T07:52:55Z</dcterms:modified>
</cp:coreProperties>
</file>